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390" windowWidth="18915" windowHeight="8220"/>
  </bookViews>
  <sheets>
    <sheet name="Стажеры" sheetId="1" r:id="rId1"/>
    <sheet name="Спасатели" sheetId="3" r:id="rId2"/>
  </sheets>
  <externalReferences>
    <externalReference r:id="rId3"/>
    <externalReference r:id="rId4"/>
  </externalReferences>
  <definedNames>
    <definedName name="AdressFileImportFromWO" localSheetId="1">[1]Настройка!#REF!</definedName>
    <definedName name="AdressFileImportFromWO">[1]Настройка!#REF!</definedName>
    <definedName name="CountUchBase">[1]База!$Y$1</definedName>
    <definedName name="DataChel">[1]База!$E$1:$W$65536</definedName>
    <definedName name="DataGrVPR">[1]DATA_группа!$A$1:$L$65536</definedName>
    <definedName name="DataLichVPR">[1]DATA_личка!$A$1:$Z$65536</definedName>
    <definedName name="DataProtokol1">[1]Протокол_личка!$B$7:$AZ$1435</definedName>
    <definedName name="DataProtokol2">[1]Протокол_связки!$C$7:$AY$1185</definedName>
    <definedName name="DataProtokol3">[1]Протокол_группа!$B$7:$AZ$1035</definedName>
    <definedName name="DataSvyazVPR">[1]DATA_связки!$C$1:$N$65536</definedName>
    <definedName name="DistKrName1">[1]Настройка!$F$108</definedName>
    <definedName name="DistKrName2">[1]Настройка!$F$109</definedName>
    <definedName name="DistKrName3">[1]Настройка!$F$110</definedName>
    <definedName name="DistName1">[1]Настройка!$D$108</definedName>
    <definedName name="DistName2">[1]Настройка!$D$109</definedName>
    <definedName name="DistName3">[1]Настройка!$D$110</definedName>
    <definedName name="Groups">[1]Настройка!$C$45:$C$57</definedName>
    <definedName name="Klass1">[1]Настройка!$F$35</definedName>
    <definedName name="Klass2">[1]Настройка!$F$36</definedName>
    <definedName name="Klass3">[1]Настройка!$F$37</definedName>
    <definedName name="Shapka1">[1]Настройка!$C$24</definedName>
    <definedName name="Shapka2">[1]Настройка!$C$25</definedName>
    <definedName name="ShapkaData">[1]Настройка!$C$26</definedName>
    <definedName name="ShapkaWhere">[1]Настройка!$C$27</definedName>
    <definedName name="SignGlSec">[1]Настройка!$C$30</definedName>
    <definedName name="SignGlSud">[1]Настройка!$C$29</definedName>
    <definedName name="SignPredsMand">[1]Настройка!$C$31</definedName>
    <definedName name="SignProtokol">[1]Настройка!$C$32</definedName>
    <definedName name="TableVPRDopusk">[1]Настройка!$C$44:$Q$57</definedName>
    <definedName name="TableVPRMoney">[1]Настройка!$C$44:$K$57</definedName>
    <definedName name="личка">[2]Списки!$D$1</definedName>
    <definedName name="Пол">[1]Настройка!$F$116:$F$117</definedName>
    <definedName name="Разряды">[1]Настройка!$C$117:$C$128</definedName>
    <definedName name="Список_группы_3">[2]Списки!$C$1:$C$5</definedName>
    <definedName name="список_пол">[2]Списки!$B$1:$B$2</definedName>
    <definedName name="список_разряды1">[2]Списки!$A$1:$A$9</definedName>
    <definedName name="Таблица_ВРВС">[1]Настройка!$I$116:$I$137</definedName>
    <definedName name="Таблица_дисциплин">[1]Настройка!$F$121:$F$128</definedName>
    <definedName name="Таблица_разрядов">[1]Настройка!$C$116:$D$128</definedName>
  </definedNames>
  <calcPr calcId="145621"/>
</workbook>
</file>

<file path=xl/calcChain.xml><?xml version="1.0" encoding="utf-8"?>
<calcChain xmlns="http://schemas.openxmlformats.org/spreadsheetml/2006/main">
  <c r="L11" i="1" l="1"/>
  <c r="L12" i="1"/>
  <c r="L21" i="1"/>
  <c r="L22" i="1"/>
  <c r="L15" i="1"/>
  <c r="Q9" i="3"/>
  <c r="M9" i="3"/>
  <c r="Q11" i="3"/>
  <c r="M11" i="3"/>
  <c r="Q10" i="3"/>
  <c r="M10" i="3"/>
  <c r="Q8" i="3"/>
  <c r="M8" i="3"/>
  <c r="Q12" i="3"/>
  <c r="M12" i="3"/>
  <c r="P9" i="1"/>
  <c r="P10" i="1"/>
  <c r="P17" i="1"/>
  <c r="P11" i="1"/>
  <c r="S11" i="1" s="1"/>
  <c r="P12" i="1"/>
  <c r="S12" i="1" s="1"/>
  <c r="P21" i="1"/>
  <c r="S21" i="1" s="1"/>
  <c r="P22" i="1"/>
  <c r="S22" i="1" s="1"/>
  <c r="P15" i="1"/>
  <c r="S15" i="1" s="1"/>
  <c r="P16" i="1"/>
  <c r="P19" i="1"/>
  <c r="P20" i="1"/>
  <c r="P13" i="1"/>
  <c r="P14" i="1"/>
  <c r="P18" i="1"/>
  <c r="P8" i="1"/>
  <c r="L9" i="1"/>
  <c r="L10" i="1"/>
  <c r="L17" i="1"/>
  <c r="L16" i="1"/>
  <c r="S16" i="1" s="1"/>
  <c r="L19" i="1"/>
  <c r="L20" i="1"/>
  <c r="L13" i="1"/>
  <c r="S13" i="1" s="1"/>
  <c r="L14" i="1"/>
  <c r="L18" i="1"/>
  <c r="S18" i="1" s="1"/>
  <c r="L8" i="1"/>
  <c r="K3" i="3"/>
  <c r="A3" i="3"/>
  <c r="A2" i="3"/>
  <c r="A1" i="3"/>
  <c r="A1" i="1"/>
  <c r="A2" i="1"/>
  <c r="A3" i="1"/>
  <c r="S8" i="1" l="1"/>
  <c r="S17" i="1"/>
  <c r="S10" i="1"/>
  <c r="S9" i="1"/>
  <c r="T12" i="3"/>
  <c r="S14" i="1"/>
  <c r="S20" i="1"/>
  <c r="S19" i="1"/>
  <c r="T8" i="3"/>
  <c r="T10" i="3"/>
  <c r="T11" i="3"/>
  <c r="T9" i="3"/>
  <c r="U9" i="1" l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</calcChain>
</file>

<file path=xl/sharedStrings.xml><?xml version="1.0" encoding="utf-8"?>
<sst xmlns="http://schemas.openxmlformats.org/spreadsheetml/2006/main" count="142" uniqueCount="84">
  <si>
    <t>Агафонов Егор(б/р), Стручков Артем(б/р), Баженов Павел(б/р), Симонова Алла(б/р)</t>
  </si>
  <si>
    <t>Таштагол</t>
  </si>
  <si>
    <t>МБОУ ДОД "СДЮТЭ"-1</t>
  </si>
  <si>
    <t>Захаров Илья(б/р), Коноплев Даниил(б/р), Родионов Евгений(б/р), Дрёмина Алёна(б/р)</t>
  </si>
  <si>
    <t>ДДТ №5-2</t>
  </si>
  <si>
    <t>Кашлев Андрей(б/р), Кучерин Алексей(б/р), Щербаков Владимир(б/р), Нелюбова Ульяна(б/р)</t>
  </si>
  <si>
    <t>ДДТ №5-1</t>
  </si>
  <si>
    <t>Тарнаков Константин(2ю), Митусов Игорь(2ю), Малков Глеб(1ю), Головина Мария(2ю)</t>
  </si>
  <si>
    <t>Новокузнецк</t>
  </si>
  <si>
    <t>Ориоша</t>
  </si>
  <si>
    <t>Демидов Илья(3ю), Кабанов Илья(б/р), Атаманченко Федор(3ю), Щербакова Наталья(2ю)</t>
  </si>
  <si>
    <t>Капитоша</t>
  </si>
  <si>
    <t>Неверов Дмитрий(III), Боровков Дмитрий(III), Крюков Андрей(б/р), Пермякова София(2ю)</t>
  </si>
  <si>
    <t>Орион 31-2</t>
  </si>
  <si>
    <t>Абрашкин Денис(III), Долгачев Александр(II), Зайцева Ирина(III), Кукунов Никита(б/р)</t>
  </si>
  <si>
    <t>Орион 31-1</t>
  </si>
  <si>
    <t>Иванов Виталий(1ю), Сидиченко Марк(1ю), Гребенчук Дмитрий(2ю), Мустафина Алина(3ю)</t>
  </si>
  <si>
    <t>Новотур</t>
  </si>
  <si>
    <t>Сенчуков Семен(III), Кудря Илья(б/р), Казак Артем(б/р), Васильева Виолетта(б/р)</t>
  </si>
  <si>
    <t>Калтан</t>
  </si>
  <si>
    <t>МБОУ ДОД ДДТ-2</t>
  </si>
  <si>
    <t>Клыков Евгений(II), Резников Станислав(I), Кожевникова Анна(II), Шабардин Валерий(I)</t>
  </si>
  <si>
    <t>МБОУ ДОД ДДТ-1</t>
  </si>
  <si>
    <t>Габидулин Роман(II), Дворнина Анастасия(II), Харькина Ирина(II), Сапегина Ульяна(II)</t>
  </si>
  <si>
    <t>Орион 2-1</t>
  </si>
  <si>
    <t>Лукичев Семен(I), Корнев Александр(II), Карбач Леонид(II), Нестерова Анастасия(I)</t>
  </si>
  <si>
    <t>Орион 1-1</t>
  </si>
  <si>
    <t>Павленко Илья(б/р), Кошелева Дарья(б/р), Баскаков Сергей(б/р), Пакеев Данил(б/р)</t>
  </si>
  <si>
    <t>ГДДЮТ-1</t>
  </si>
  <si>
    <t>Бадикова Ирина(б/р), Ярикова Ксения(б/р), Быкова Алина(б/р), Ильичев Никита(б/р)</t>
  </si>
  <si>
    <t>ГДДЮТ-2</t>
  </si>
  <si>
    <t>Пенкин Никита(III), Гермаш Григорий(II), Калинин Юрий(II), Коротчик Анастасия(II)</t>
  </si>
  <si>
    <t>Орион 2</t>
  </si>
  <si>
    <t>Тихонов Тимофей(III), Тарнаков Алексей(II), Дуплинский Алексей(II), Гусейнова Эльмира(II)</t>
  </si>
  <si>
    <t>Орион 1</t>
  </si>
  <si>
    <t>Погорелов Александр(1ю), Шаметько Данил(2ю), Подсевалов Артем(1ю), Рожкова Екатерина(1ю)</t>
  </si>
  <si>
    <t xml:space="preserve">Орион 3 </t>
  </si>
  <si>
    <t>Кальсин Иван(III), Борисов Александр(2ю), Мыльников Александр(III), Ищенко Юлия(КМС)</t>
  </si>
  <si>
    <t>Междуреченск</t>
  </si>
  <si>
    <t>МБОУ ДОД ДЮЦ</t>
  </si>
  <si>
    <t>Попов Александр(б/р), Табакаев Сергей(б/р), Кусургашев Алексей(б/р), Терешкова Анастасия(б/р)</t>
  </si>
  <si>
    <t>МБОУ ДОД "СДЮТЭ"</t>
  </si>
  <si>
    <t>Францев Кирилл(б/р), Гречушкин Максим(б/р), Кусургашев Илья(б/р), Бондаренко Анастасия(б/р)</t>
  </si>
  <si>
    <t>МБОУ ДОД "СДЮТЭ"-2</t>
  </si>
  <si>
    <t>Время старта</t>
  </si>
  <si>
    <t>Территория</t>
  </si>
  <si>
    <t>Группа</t>
  </si>
  <si>
    <t>№ п/п</t>
  </si>
  <si>
    <t>Номер группы</t>
  </si>
  <si>
    <t>Состав группы</t>
  </si>
  <si>
    <r>
      <rPr>
        <b/>
        <sz val="10"/>
        <rFont val="Arial"/>
        <family val="2"/>
        <charset val="204"/>
      </rPr>
      <t>Прохождение дистанции</t>
    </r>
    <r>
      <rPr>
        <b/>
        <sz val="11"/>
        <rFont val="Arial"/>
        <family val="2"/>
        <charset val="204"/>
      </rPr>
      <t xml:space="preserve">
</t>
    </r>
    <r>
      <rPr>
        <b/>
        <sz val="8"/>
        <rFont val="Arial"/>
        <family val="2"/>
        <charset val="204"/>
      </rPr>
      <t>(штрафные баллы и снятия с этапов)</t>
    </r>
  </si>
  <si>
    <t>Результат</t>
  </si>
  <si>
    <t>Примечание</t>
  </si>
  <si>
    <t>Время на дистанции</t>
  </si>
  <si>
    <t>кол-во снятий</t>
  </si>
  <si>
    <t>Место</t>
  </si>
  <si>
    <t>% от результата победителя</t>
  </si>
  <si>
    <t>Выполненный норматив</t>
  </si>
  <si>
    <t>Этап 1 Спуск</t>
  </si>
  <si>
    <t>Этап 2 Подъем</t>
  </si>
  <si>
    <t>Этап 3 Спуск</t>
  </si>
  <si>
    <t>Этап 4 Переправа по тонкому льду</t>
  </si>
  <si>
    <t>Этап 5 Переправа по бревну</t>
  </si>
  <si>
    <t>Этап 6 Навесная переправа</t>
  </si>
  <si>
    <t>Время финиша</t>
  </si>
  <si>
    <t>Главный судья_________________________ /В.А. Беликов, СС1К, г. Новокузнецк/</t>
  </si>
  <si>
    <t>Главный секретарь _____________________ /О.С. Пашкова,  СС2К, г. Новокузнецк/</t>
  </si>
  <si>
    <t>Сумма штрафных баллов  на этапах</t>
  </si>
  <si>
    <t>Штрафное время на этапах</t>
  </si>
  <si>
    <t>Штрафное время</t>
  </si>
  <si>
    <t>Квалификационный ранг дистанции: не подсчитывается</t>
  </si>
  <si>
    <t>Разряды не присваиваются, т.к. в соответствии с положением о ЕВСК (пункт 10 в) на дистанции принимало участие менее 10 участников (связок, групп).</t>
  </si>
  <si>
    <t>3</t>
  </si>
  <si>
    <t>40</t>
  </si>
  <si>
    <t>60</t>
  </si>
  <si>
    <t>10</t>
  </si>
  <si>
    <t>Отсечка</t>
  </si>
  <si>
    <t>Квалификационный ранг дистанции: 34,0</t>
  </si>
  <si>
    <t>II</t>
  </si>
  <si>
    <t>III</t>
  </si>
  <si>
    <t>2ю</t>
  </si>
  <si>
    <t>-</t>
  </si>
  <si>
    <t>Протокол результатов соревнований
в дисциплине: "дистанция - лыжная - группа"  2 класса, код ВРВС 0840251811Я
Стажеры</t>
  </si>
  <si>
    <t>Протокол результатов соревнований
в дисциплине: "дистанция - лыжная - группа"  3 класса, код ВРВС 0840251811Я
Спасатели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</si>
</sst>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[$-F400]h:mm:ss\ AM/PM"/>
    <numFmt numFmtId="166" formatCode="h:mm:ss;@"/>
    <numFmt numFmtId="167" formatCode="0.0"/>
  </numFmts>
  <fonts count="19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b/>
      <sz val="16"/>
      <name val="Arial Cyr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2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2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49">
    <xf numFmtId="0" fontId="0" fillId="0" borderId="0" xfId="0"/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3" fillId="0" borderId="19" xfId="2" applyNumberFormat="1" applyFont="1" applyFill="1" applyBorder="1" applyAlignment="1">
      <alignment horizontal="center" textRotation="90" wrapText="1"/>
    </xf>
    <xf numFmtId="165" fontId="13" fillId="0" borderId="20" xfId="2" applyNumberFormat="1" applyFont="1" applyFill="1" applyBorder="1" applyAlignment="1">
      <alignment horizontal="center" textRotation="90" wrapText="1"/>
    </xf>
    <xf numFmtId="0" fontId="13" fillId="0" borderId="19" xfId="2" applyNumberFormat="1" applyFont="1" applyFill="1" applyBorder="1" applyAlignment="1">
      <alignment horizontal="center" textRotation="90" wrapText="1"/>
    </xf>
    <xf numFmtId="0" fontId="14" fillId="0" borderId="17" xfId="2" applyFont="1" applyFill="1" applyBorder="1" applyAlignment="1">
      <alignment horizontal="center" textRotation="90" wrapText="1"/>
    </xf>
    <xf numFmtId="0" fontId="14" fillId="0" borderId="21" xfId="2" applyNumberFormat="1" applyFont="1" applyFill="1" applyBorder="1" applyAlignment="1">
      <alignment horizontal="center" textRotation="90" wrapText="1"/>
    </xf>
    <xf numFmtId="0" fontId="2" fillId="0" borderId="28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2" fillId="0" borderId="22" xfId="0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/>
    <xf numFmtId="45" fontId="4" fillId="0" borderId="0" xfId="2" applyNumberFormat="1" applyFont="1" applyFill="1" applyBorder="1" applyAlignment="1">
      <alignment horizontal="center" wrapText="1"/>
    </xf>
    <xf numFmtId="0" fontId="4" fillId="0" borderId="0" xfId="2" applyFont="1" applyFill="1" applyAlignment="1">
      <alignment wrapText="1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/>
    <xf numFmtId="0" fontId="2" fillId="0" borderId="3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165" fontId="2" fillId="0" borderId="19" xfId="2" applyNumberFormat="1" applyFont="1" applyFill="1" applyBorder="1" applyAlignment="1">
      <alignment horizontal="center" textRotation="90" wrapText="1"/>
    </xf>
    <xf numFmtId="165" fontId="2" fillId="0" borderId="4" xfId="2" applyNumberFormat="1" applyFont="1" applyFill="1" applyBorder="1" applyAlignment="1">
      <alignment horizontal="center" textRotation="90" wrapText="1"/>
    </xf>
    <xf numFmtId="0" fontId="15" fillId="0" borderId="0" xfId="2" applyFont="1" applyFill="1" applyBorder="1" applyAlignment="1">
      <alignment horizontal="right"/>
    </xf>
    <xf numFmtId="167" fontId="15" fillId="0" borderId="0" xfId="2" applyNumberFormat="1" applyFont="1" applyFill="1" applyBorder="1" applyAlignment="1">
      <alignment horizontal="left" indent="1"/>
    </xf>
    <xf numFmtId="0" fontId="4" fillId="0" borderId="0" xfId="2" applyFont="1" applyFill="1" applyAlignment="1">
      <alignment horizontal="left" wrapText="1"/>
    </xf>
    <xf numFmtId="0" fontId="13" fillId="0" borderId="41" xfId="2" applyFont="1" applyFill="1" applyBorder="1" applyAlignment="1">
      <alignment horizontal="center" textRotation="90" wrapText="1"/>
    </xf>
    <xf numFmtId="0" fontId="13" fillId="0" borderId="42" xfId="2" applyFont="1" applyFill="1" applyBorder="1" applyAlignment="1">
      <alignment horizontal="center" textRotation="90" wrapText="1"/>
    </xf>
    <xf numFmtId="165" fontId="5" fillId="0" borderId="4" xfId="2" applyNumberFormat="1" applyFont="1" applyFill="1" applyBorder="1" applyAlignment="1">
      <alignment horizontal="center" textRotation="90" wrapText="1"/>
    </xf>
    <xf numFmtId="165" fontId="5" fillId="0" borderId="19" xfId="2" applyNumberFormat="1" applyFont="1" applyFill="1" applyBorder="1" applyAlignment="1">
      <alignment horizontal="center" textRotation="90" wrapText="1"/>
    </xf>
    <xf numFmtId="0" fontId="13" fillId="0" borderId="43" xfId="2" applyNumberFormat="1" applyFont="1" applyFill="1" applyBorder="1" applyAlignment="1">
      <alignment horizontal="center" textRotation="90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166" fontId="4" fillId="0" borderId="48" xfId="0" applyNumberFormat="1" applyFont="1" applyFill="1" applyBorder="1" applyAlignment="1">
      <alignment wrapText="1"/>
    </xf>
    <xf numFmtId="166" fontId="4" fillId="0" borderId="27" xfId="0" applyNumberFormat="1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166" fontId="4" fillId="0" borderId="6" xfId="0" applyNumberFormat="1" applyFont="1" applyFill="1" applyBorder="1" applyAlignment="1">
      <alignment wrapText="1"/>
    </xf>
    <xf numFmtId="0" fontId="4" fillId="0" borderId="29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166" fontId="4" fillId="0" borderId="45" xfId="0" applyNumberFormat="1" applyFont="1" applyFill="1" applyBorder="1" applyAlignment="1">
      <alignment wrapText="1"/>
    </xf>
    <xf numFmtId="166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4" fillId="0" borderId="36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166" fontId="4" fillId="0" borderId="46" xfId="0" applyNumberFormat="1" applyFont="1" applyFill="1" applyBorder="1" applyAlignment="1">
      <alignment wrapText="1"/>
    </xf>
    <xf numFmtId="166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66" fontId="4" fillId="0" borderId="14" xfId="0" applyNumberFormat="1" applyFont="1" applyFill="1" applyBorder="1" applyAlignment="1">
      <alignment wrapText="1"/>
    </xf>
    <xf numFmtId="0" fontId="17" fillId="0" borderId="44" xfId="2" applyFont="1" applyFill="1" applyBorder="1" applyAlignment="1" applyProtection="1">
      <alignment horizontal="center" textRotation="90" wrapText="1"/>
      <protection locked="0"/>
    </xf>
    <xf numFmtId="0" fontId="17" fillId="0" borderId="41" xfId="2" applyFont="1" applyFill="1" applyBorder="1" applyAlignment="1" applyProtection="1">
      <alignment horizontal="center" textRotation="90" wrapText="1"/>
      <protection locked="0"/>
    </xf>
    <xf numFmtId="49" fontId="17" fillId="0" borderId="43" xfId="2" applyNumberFormat="1" applyFont="1" applyFill="1" applyBorder="1" applyAlignment="1">
      <alignment horizontal="center" textRotation="90" wrapText="1"/>
    </xf>
    <xf numFmtId="0" fontId="16" fillId="0" borderId="5" xfId="2" applyFont="1" applyFill="1" applyBorder="1" applyAlignment="1" applyProtection="1">
      <alignment horizontal="center" textRotation="90" wrapText="1"/>
      <protection locked="0"/>
    </xf>
    <xf numFmtId="0" fontId="16" fillId="0" borderId="6" xfId="2" applyFont="1" applyFill="1" applyBorder="1" applyAlignment="1" applyProtection="1">
      <alignment horizontal="center" textRotation="90" wrapText="1"/>
      <protection locked="0"/>
    </xf>
    <xf numFmtId="0" fontId="16" fillId="0" borderId="8" xfId="2" applyFont="1" applyFill="1" applyBorder="1" applyAlignment="1" applyProtection="1">
      <alignment horizontal="center" textRotation="90" wrapText="1"/>
      <protection locked="0"/>
    </xf>
    <xf numFmtId="165" fontId="16" fillId="0" borderId="49" xfId="2" applyNumberFormat="1" applyFont="1" applyFill="1" applyBorder="1" applyAlignment="1">
      <alignment horizontal="center" textRotation="90" wrapText="1"/>
    </xf>
    <xf numFmtId="166" fontId="4" fillId="0" borderId="48" xfId="0" applyNumberFormat="1" applyFont="1" applyFill="1" applyBorder="1" applyAlignment="1">
      <alignment horizontal="center" vertical="center" wrapText="1"/>
    </xf>
    <xf numFmtId="166" fontId="4" fillId="0" borderId="27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166" fontId="4" fillId="0" borderId="45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46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10" fontId="14" fillId="0" borderId="33" xfId="0" applyNumberFormat="1" applyFont="1" applyFill="1" applyBorder="1" applyAlignment="1">
      <alignment wrapText="1"/>
    </xf>
    <xf numFmtId="10" fontId="14" fillId="0" borderId="24" xfId="0" applyNumberFormat="1" applyFont="1" applyFill="1" applyBorder="1" applyAlignment="1">
      <alignment wrapText="1"/>
    </xf>
    <xf numFmtId="0" fontId="15" fillId="0" borderId="0" xfId="2" applyNumberFormat="1" applyFont="1" applyFill="1" applyBorder="1" applyAlignment="1">
      <alignment vertical="top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3" fillId="2" borderId="43" xfId="2" applyNumberFormat="1" applyFont="1" applyFill="1" applyBorder="1" applyAlignment="1">
      <alignment horizontal="center" textRotation="90" wrapText="1"/>
    </xf>
    <xf numFmtId="166" fontId="4" fillId="2" borderId="6" xfId="0" applyNumberFormat="1" applyFont="1" applyFill="1" applyBorder="1" applyAlignment="1">
      <alignment wrapText="1"/>
    </xf>
    <xf numFmtId="166" fontId="4" fillId="2" borderId="1" xfId="0" applyNumberFormat="1" applyFont="1" applyFill="1" applyBorder="1" applyAlignment="1">
      <alignment wrapText="1"/>
    </xf>
    <xf numFmtId="166" fontId="4" fillId="2" borderId="14" xfId="0" applyNumberFormat="1" applyFont="1" applyFill="1" applyBorder="1" applyAlignment="1">
      <alignment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textRotation="90" wrapText="1"/>
    </xf>
    <xf numFmtId="0" fontId="13" fillId="0" borderId="19" xfId="2" applyFont="1" applyFill="1" applyBorder="1" applyAlignment="1">
      <alignment horizontal="center" textRotation="90" wrapText="1"/>
    </xf>
    <xf numFmtId="0" fontId="13" fillId="0" borderId="4" xfId="2" applyFont="1" applyFill="1" applyBorder="1" applyAlignment="1">
      <alignment textRotation="90" wrapText="1"/>
    </xf>
    <xf numFmtId="0" fontId="13" fillId="0" borderId="12" xfId="2" applyFont="1" applyFill="1" applyBorder="1" applyAlignment="1">
      <alignment textRotation="90" wrapText="1"/>
    </xf>
    <xf numFmtId="0" fontId="13" fillId="0" borderId="5" xfId="2" applyNumberFormat="1" applyFont="1" applyFill="1" applyBorder="1" applyAlignment="1">
      <alignment horizontal="center" textRotation="90" wrapText="1"/>
    </xf>
    <xf numFmtId="0" fontId="13" fillId="0" borderId="13" xfId="2" applyNumberFormat="1" applyFont="1" applyFill="1" applyBorder="1" applyAlignment="1">
      <alignment horizontal="center" textRotation="90" wrapText="1"/>
    </xf>
    <xf numFmtId="0" fontId="13" fillId="0" borderId="6" xfId="2" applyFont="1" applyFill="1" applyBorder="1" applyAlignment="1">
      <alignment wrapText="1"/>
    </xf>
    <xf numFmtId="0" fontId="13" fillId="0" borderId="14" xfId="2" applyFont="1" applyFill="1" applyBorder="1" applyAlignment="1">
      <alignment wrapText="1"/>
    </xf>
    <xf numFmtId="0" fontId="13" fillId="0" borderId="7" xfId="2" applyFont="1" applyFill="1" applyBorder="1"/>
    <xf numFmtId="0" fontId="13" fillId="0" borderId="15" xfId="2" applyFont="1" applyFill="1" applyBorder="1"/>
    <xf numFmtId="0" fontId="13" fillId="0" borderId="8" xfId="2" applyFont="1" applyFill="1" applyBorder="1" applyAlignment="1">
      <alignment horizontal="left" wrapText="1"/>
    </xf>
    <xf numFmtId="0" fontId="13" fillId="0" borderId="23" xfId="2" applyFont="1" applyFill="1" applyBorder="1" applyAlignment="1">
      <alignment horizontal="left" wrapText="1"/>
    </xf>
    <xf numFmtId="0" fontId="15" fillId="0" borderId="34" xfId="2" applyFont="1" applyFill="1" applyBorder="1" applyAlignment="1">
      <alignment horizontal="center"/>
    </xf>
    <xf numFmtId="0" fontId="13" fillId="0" borderId="16" xfId="2" applyFont="1" applyFill="1" applyBorder="1" applyAlignment="1">
      <alignment horizontal="center" vertical="center" wrapText="1"/>
    </xf>
    <xf numFmtId="0" fontId="13" fillId="0" borderId="19" xfId="2" applyFont="1" applyFill="1" applyBorder="1" applyAlignment="1">
      <alignment textRotation="90" wrapText="1"/>
    </xf>
    <xf numFmtId="0" fontId="13" fillId="0" borderId="17" xfId="2" applyNumberFormat="1" applyFont="1" applyFill="1" applyBorder="1" applyAlignment="1">
      <alignment horizontal="center" textRotation="90" wrapText="1"/>
    </xf>
    <xf numFmtId="0" fontId="13" fillId="0" borderId="18" xfId="2" applyFont="1" applyFill="1" applyBorder="1" applyAlignment="1">
      <alignment wrapText="1"/>
    </xf>
    <xf numFmtId="0" fontId="13" fillId="0" borderId="21" xfId="2" applyFont="1" applyFill="1" applyBorder="1"/>
    <xf numFmtId="0" fontId="18" fillId="0" borderId="2" xfId="0" applyFont="1" applyFill="1" applyBorder="1" applyAlignment="1">
      <alignment horizontal="center" vertical="center" wrapText="1"/>
    </xf>
  </cellXfs>
  <cellStyles count="14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_Данные связка 2 эт." xfId="5"/>
    <cellStyle name="Обычный 3" xfId="6"/>
    <cellStyle name="Обычный 3 2" xfId="7"/>
    <cellStyle name="Обычный 3 3" xfId="8"/>
    <cellStyle name="Обычный 3_5 класс Сквоз ЛК и РЕГ" xfId="9"/>
    <cellStyle name="Обычный 4" xfId="10"/>
    <cellStyle name="Обычный 4 2" xfId="11"/>
    <cellStyle name="Обычный 5" xfId="12"/>
    <cellStyle name="Обычный 6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2;&#1058;&#1080;&#1050;/Desktop/&#1070;&#1085;&#1099;&#1081;%20&#1089;&#1087;&#1072;&#1089;&#1072;&#1090;&#1077;&#1083;&#1100;/&#1073;&#1072;&#1079;&#1072;%20-%20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2;&#1058;&#1080;&#1050;/Desktop/&#1070;&#1085;&#1099;&#1081;%20&#1089;&#1087;&#1072;&#1089;&#1072;&#1090;&#1077;&#1083;&#1100;/&#1079;&#1072;&#1103;&#1082;&#1080;/&#1045;&#1075;&#1086;&#1088;&#1086;&#107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</sheetNames>
    <sheetDataSet>
      <sheetData sheetId="0">
        <row r="24">
          <cell r="C24" t="str">
            <v>Комитет образования и науки администрации г.Новокузнецка
Комитет по физической культуре, спорту и туризму администрации г.Новокузнецка
Городской Дворец детского (юношеского) творчества им.Н.К.Крупской</v>
          </cell>
        </row>
        <row r="25">
          <cell r="C25" t="str">
            <v>XI муниципальные соревнования по спортивному туризму на лыжных дистанциях "Юный спасатель"</v>
          </cell>
        </row>
        <row r="26">
          <cell r="C26" t="str">
            <v>14-15 февраля 2015 года</v>
          </cell>
        </row>
        <row r="27">
          <cell r="C27" t="str">
            <v>с.Сосновка</v>
          </cell>
        </row>
        <row r="29">
          <cell r="C29" t="str">
            <v>В.А. Беликов, СС1К, г. Новокузнецк</v>
          </cell>
        </row>
        <row r="30">
          <cell r="C30" t="str">
            <v>О.С. Пашкова,  СС2К, г. Новокузнецк</v>
          </cell>
        </row>
        <row r="32">
          <cell r="C32" t="str">
            <v>О.С. Пашкова,  СС2К, г. Новокузнецк</v>
          </cell>
        </row>
        <row r="44">
          <cell r="C44" t="str">
            <v>Делить протоколы на зачеты (группа_класс дистанции):</v>
          </cell>
          <cell r="D44" t="str">
            <v>Название зачетов для протокола</v>
          </cell>
          <cell r="E44" t="str">
            <v>В протоколе лички МУЖЧИН назвать как:</v>
          </cell>
          <cell r="F44" t="str">
            <v>В протоколе лички ЖЕНЩИН назвать как:</v>
          </cell>
          <cell r="G44" t="str">
            <v>Название группы для заливки в WO
(можно не заполнять)</v>
          </cell>
          <cell r="I44" t="str">
            <v>ДИСТ.
ЛИЧНАЯ</v>
          </cell>
          <cell r="J44" t="str">
            <v>ДИСТ.
СВЯЗКИ</v>
          </cell>
          <cell r="K44" t="str">
            <v>ДИСТ.
ГРУППА</v>
          </cell>
          <cell r="M44" t="str">
            <v>Мини-мальный</v>
          </cell>
          <cell r="N44" t="str">
            <v>Макси-мальный</v>
          </cell>
          <cell r="P44" t="str">
            <v>Допуск по разряду</v>
          </cell>
        </row>
        <row r="46">
          <cell r="C46" t="str">
            <v>Стажеры</v>
          </cell>
          <cell r="D46" t="str">
            <v>Стажеры</v>
          </cell>
          <cell r="E46" t="str">
            <v>СТАЖЕРЫ/ЮНОШИ</v>
          </cell>
          <cell r="F46" t="str">
            <v>СТАЖЕРЫ/ДЕВУШКИ</v>
          </cell>
          <cell r="M46">
            <v>12</v>
          </cell>
          <cell r="N46">
            <v>15</v>
          </cell>
          <cell r="Q46">
            <v>0</v>
          </cell>
        </row>
        <row r="47">
          <cell r="C47" t="str">
            <v>Спасатели</v>
          </cell>
          <cell r="D47" t="str">
            <v>Спасатели</v>
          </cell>
          <cell r="E47" t="str">
            <v>СПАСАТЕЛИ/ЮНИОРЫ</v>
          </cell>
          <cell r="F47" t="str">
            <v>СПАСАТЕЛИ/ЮНИОРКИ</v>
          </cell>
          <cell r="M47">
            <v>16</v>
          </cell>
          <cell r="N47">
            <v>18</v>
          </cell>
          <cell r="Q47">
            <v>0</v>
          </cell>
        </row>
        <row r="48">
          <cell r="Q48">
            <v>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108">
          <cell r="D108" t="str">
            <v>дистанция - лыжная</v>
          </cell>
          <cell r="F108" t="str">
            <v>ЛИЧКА</v>
          </cell>
        </row>
        <row r="109">
          <cell r="D109" t="str">
            <v>дистанция - лыжная - связка</v>
          </cell>
          <cell r="F109" t="str">
            <v>СВЯЗКИ</v>
          </cell>
        </row>
        <row r="110">
          <cell r="D110" t="str">
            <v>дистанция - лыжная - группа</v>
          </cell>
          <cell r="F110" t="str">
            <v>ГРУППА</v>
          </cell>
        </row>
        <row r="116">
          <cell r="C116" t="str">
            <v>Разряд/звание</v>
          </cell>
          <cell r="D116" t="str">
            <v>Баллы для подсчета ранга</v>
          </cell>
          <cell r="F116" t="str">
            <v>м</v>
          </cell>
        </row>
        <row r="117">
          <cell r="C117" t="str">
            <v>б/р</v>
          </cell>
          <cell r="D117">
            <v>0</v>
          </cell>
          <cell r="F117" t="str">
            <v>ж</v>
          </cell>
          <cell r="I117" t="str">
            <v>0840151811Я</v>
          </cell>
        </row>
        <row r="118">
          <cell r="C118" t="str">
            <v>3ю</v>
          </cell>
          <cell r="D118">
            <v>0.1</v>
          </cell>
          <cell r="I118" t="str">
            <v>0840171811Я</v>
          </cell>
        </row>
        <row r="119">
          <cell r="C119" t="str">
            <v>2ю</v>
          </cell>
          <cell r="D119">
            <v>0.3</v>
          </cell>
          <cell r="I119" t="str">
            <v>0840181811Я</v>
          </cell>
        </row>
        <row r="120">
          <cell r="C120" t="str">
            <v>1ю</v>
          </cell>
          <cell r="D120">
            <v>1</v>
          </cell>
          <cell r="I120" t="str">
            <v>0840191811Я</v>
          </cell>
        </row>
        <row r="121">
          <cell r="C121" t="str">
            <v>III</v>
          </cell>
          <cell r="D121">
            <v>1</v>
          </cell>
          <cell r="F121" t="str">
            <v>водная</v>
          </cell>
          <cell r="I121" t="str">
            <v>0840201811Я</v>
          </cell>
        </row>
        <row r="122">
          <cell r="C122" t="str">
            <v>II</v>
          </cell>
          <cell r="D122">
            <v>3</v>
          </cell>
          <cell r="F122" t="str">
            <v>горная</v>
          </cell>
          <cell r="I122" t="str">
            <v>0840211811Я</v>
          </cell>
        </row>
        <row r="123">
          <cell r="C123" t="str">
            <v>I</v>
          </cell>
          <cell r="D123">
            <v>10</v>
          </cell>
          <cell r="F123" t="str">
            <v>комбинированная</v>
          </cell>
          <cell r="I123" t="str">
            <v>0840101811Я</v>
          </cell>
        </row>
        <row r="124">
          <cell r="C124" t="str">
            <v>КМС</v>
          </cell>
          <cell r="D124">
            <v>30</v>
          </cell>
          <cell r="F124" t="str">
            <v>лыжная</v>
          </cell>
          <cell r="I124" t="str">
            <v>0840161811Я</v>
          </cell>
        </row>
        <row r="125">
          <cell r="C125" t="str">
            <v>МС</v>
          </cell>
          <cell r="D125">
            <v>100</v>
          </cell>
          <cell r="F125" t="str">
            <v>на средствах передвижения</v>
          </cell>
          <cell r="I125" t="str">
            <v>0840233811Я</v>
          </cell>
        </row>
        <row r="126">
          <cell r="C126">
            <v>3</v>
          </cell>
          <cell r="D126">
            <v>1</v>
          </cell>
          <cell r="F126" t="str">
            <v>пешеходная</v>
          </cell>
          <cell r="I126" t="str">
            <v>0840223811Я</v>
          </cell>
        </row>
        <row r="127">
          <cell r="C127">
            <v>2</v>
          </cell>
          <cell r="D127">
            <v>3</v>
          </cell>
          <cell r="F127" t="str">
            <v>спелео</v>
          </cell>
          <cell r="I127" t="str">
            <v>0840113811Я</v>
          </cell>
        </row>
        <row r="128">
          <cell r="C128">
            <v>1</v>
          </cell>
          <cell r="D128">
            <v>10</v>
          </cell>
          <cell r="I128" t="str">
            <v>0840281811Я</v>
          </cell>
        </row>
        <row r="129">
          <cell r="I129" t="str">
            <v>0840141811Я</v>
          </cell>
        </row>
        <row r="130">
          <cell r="I130" t="str">
            <v>0840121811Я</v>
          </cell>
        </row>
        <row r="131">
          <cell r="I131" t="str">
            <v>0840251811Я</v>
          </cell>
        </row>
        <row r="132">
          <cell r="I132" t="str">
            <v>0840241811Я</v>
          </cell>
        </row>
        <row r="133">
          <cell r="I133" t="str">
            <v>0840091811Я</v>
          </cell>
        </row>
        <row r="134">
          <cell r="I134" t="str">
            <v>0840271811Я</v>
          </cell>
        </row>
        <row r="135">
          <cell r="I135" t="str">
            <v>0840261811Я</v>
          </cell>
        </row>
        <row r="136">
          <cell r="I136" t="str">
            <v>0840131811Я</v>
          </cell>
        </row>
      </sheetData>
      <sheetData sheetId="1"/>
      <sheetData sheetId="2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МБОУ ДОД "СДЮТЭ"</v>
          </cell>
          <cell r="C2" t="str">
            <v>Таштагол</v>
          </cell>
          <cell r="D2" t="str">
            <v>Южанин Михаил Александрович</v>
          </cell>
          <cell r="E2" t="str">
            <v>1.1</v>
          </cell>
          <cell r="F2">
            <v>1</v>
          </cell>
          <cell r="H2" t="str">
            <v>Агафонов Егор</v>
          </cell>
          <cell r="I2" t="str">
            <v>12.12.2003</v>
          </cell>
          <cell r="J2" t="str">
            <v>б/р</v>
          </cell>
          <cell r="K2" t="str">
            <v>м</v>
          </cell>
          <cell r="L2" t="str">
            <v>Стажеры</v>
          </cell>
          <cell r="N2">
            <v>1</v>
          </cell>
          <cell r="O2" t="str">
            <v/>
          </cell>
          <cell r="P2">
            <v>1</v>
          </cell>
          <cell r="Q2">
            <v>0</v>
          </cell>
          <cell r="R2">
            <v>2003</v>
          </cell>
          <cell r="U2" t="str">
            <v/>
          </cell>
        </row>
        <row r="3">
          <cell r="A3" t="str">
            <v>1.2</v>
          </cell>
          <cell r="B3" t="str">
            <v>МБОУ ДОД "СДЮТЭ"</v>
          </cell>
          <cell r="C3" t="str">
            <v>Таштагол</v>
          </cell>
          <cell r="D3" t="str">
            <v>Южанин Михаил Александрович</v>
          </cell>
          <cell r="E3" t="str">
            <v>1.2</v>
          </cell>
          <cell r="F3">
            <v>2</v>
          </cell>
          <cell r="H3" t="str">
            <v>Стручков Артем</v>
          </cell>
          <cell r="I3" t="str">
            <v xml:space="preserve">20.01.2004 </v>
          </cell>
          <cell r="J3" t="str">
            <v>б/р</v>
          </cell>
          <cell r="K3" t="str">
            <v>м</v>
          </cell>
          <cell r="L3" t="str">
            <v>Стажеры</v>
          </cell>
          <cell r="N3">
            <v>1</v>
          </cell>
          <cell r="O3" t="str">
            <v/>
          </cell>
          <cell r="P3">
            <v>1</v>
          </cell>
          <cell r="Q3">
            <v>0</v>
          </cell>
          <cell r="R3">
            <v>2004</v>
          </cell>
          <cell r="U3" t="str">
            <v/>
          </cell>
        </row>
        <row r="4">
          <cell r="A4" t="str">
            <v>1.3</v>
          </cell>
          <cell r="B4" t="str">
            <v>МБОУ ДОД "СДЮТЭ"</v>
          </cell>
          <cell r="C4" t="str">
            <v>Таштагол</v>
          </cell>
          <cell r="D4" t="str">
            <v>Южанин Михаил Александрович</v>
          </cell>
          <cell r="E4" t="str">
            <v>1.3</v>
          </cell>
          <cell r="F4">
            <v>3</v>
          </cell>
          <cell r="H4" t="str">
            <v>Баженов Павел</v>
          </cell>
          <cell r="I4" t="str">
            <v>26.04.2003</v>
          </cell>
          <cell r="J4" t="str">
            <v>б/р</v>
          </cell>
          <cell r="K4" t="str">
            <v>м</v>
          </cell>
          <cell r="L4" t="str">
            <v>Стажеры</v>
          </cell>
          <cell r="N4">
            <v>1</v>
          </cell>
          <cell r="O4" t="str">
            <v/>
          </cell>
          <cell r="P4">
            <v>1</v>
          </cell>
          <cell r="Q4">
            <v>0</v>
          </cell>
          <cell r="R4">
            <v>2003</v>
          </cell>
          <cell r="U4" t="str">
            <v/>
          </cell>
        </row>
        <row r="5">
          <cell r="A5" t="str">
            <v>1.4</v>
          </cell>
          <cell r="B5" t="str">
            <v>МБОУ ДОД "СДЮТЭ"</v>
          </cell>
          <cell r="C5" t="str">
            <v>Таштагол</v>
          </cell>
          <cell r="D5" t="str">
            <v>Южанин Михаил Александрович</v>
          </cell>
          <cell r="E5" t="str">
            <v>1.4</v>
          </cell>
          <cell r="F5">
            <v>4</v>
          </cell>
          <cell r="H5" t="str">
            <v>Симонова Алла</v>
          </cell>
          <cell r="I5" t="str">
            <v>26.04.2001</v>
          </cell>
          <cell r="J5" t="str">
            <v>б/р</v>
          </cell>
          <cell r="K5" t="str">
            <v>ж</v>
          </cell>
          <cell r="L5" t="str">
            <v>Стажеры</v>
          </cell>
          <cell r="N5">
            <v>1</v>
          </cell>
          <cell r="O5" t="str">
            <v/>
          </cell>
          <cell r="P5">
            <v>1</v>
          </cell>
          <cell r="Q5">
            <v>0</v>
          </cell>
          <cell r="R5">
            <v>2001</v>
          </cell>
          <cell r="U5" t="str">
            <v/>
          </cell>
        </row>
        <row r="6">
          <cell r="A6" t="str">
            <v>1.5</v>
          </cell>
          <cell r="B6" t="str">
            <v>МБОУ ДОД "СДЮТЭ"</v>
          </cell>
          <cell r="C6" t="str">
            <v>Таштагол</v>
          </cell>
          <cell r="D6" t="str">
            <v>Бредихин Михаил Сергеевич</v>
          </cell>
          <cell r="E6" t="str">
            <v>1.5</v>
          </cell>
          <cell r="F6">
            <v>5</v>
          </cell>
          <cell r="H6" t="str">
            <v>Францев Кирилл</v>
          </cell>
          <cell r="I6" t="str">
            <v>07.11.2001</v>
          </cell>
          <cell r="J6" t="str">
            <v>б/р</v>
          </cell>
          <cell r="K6" t="str">
            <v>м</v>
          </cell>
          <cell r="L6" t="str">
            <v>Стажеры</v>
          </cell>
          <cell r="N6">
            <v>1</v>
          </cell>
          <cell r="O6" t="str">
            <v/>
          </cell>
          <cell r="P6">
            <v>2</v>
          </cell>
          <cell r="Q6">
            <v>0</v>
          </cell>
          <cell r="R6">
            <v>2001</v>
          </cell>
          <cell r="U6" t="str">
            <v/>
          </cell>
        </row>
        <row r="7">
          <cell r="A7" t="str">
            <v>1.6</v>
          </cell>
          <cell r="B7" t="str">
            <v>МБОУ ДОД "СДЮТЭ"</v>
          </cell>
          <cell r="C7" t="str">
            <v>Таштагол</v>
          </cell>
          <cell r="D7" t="str">
            <v>Бредихин Михаил Сергеевич</v>
          </cell>
          <cell r="E7" t="str">
            <v>1.6</v>
          </cell>
          <cell r="F7">
            <v>6</v>
          </cell>
          <cell r="H7" t="str">
            <v>Гречушкин Максим</v>
          </cell>
          <cell r="I7" t="str">
            <v>18.06.2000</v>
          </cell>
          <cell r="J7" t="str">
            <v>б/р</v>
          </cell>
          <cell r="K7" t="str">
            <v>м</v>
          </cell>
          <cell r="L7" t="str">
            <v>Стажеры</v>
          </cell>
          <cell r="N7">
            <v>1</v>
          </cell>
          <cell r="O7" t="str">
            <v/>
          </cell>
          <cell r="P7">
            <v>2</v>
          </cell>
          <cell r="Q7">
            <v>0</v>
          </cell>
          <cell r="R7">
            <v>2000</v>
          </cell>
          <cell r="U7" t="str">
            <v/>
          </cell>
        </row>
        <row r="8">
          <cell r="A8" t="str">
            <v>1.7</v>
          </cell>
          <cell r="B8" t="str">
            <v>МБОУ ДОД "СДЮТЭ"</v>
          </cell>
          <cell r="C8" t="str">
            <v>Таштагол</v>
          </cell>
          <cell r="D8" t="str">
            <v>Бредихин Михаил Сергеевич</v>
          </cell>
          <cell r="E8" t="str">
            <v>1.7</v>
          </cell>
          <cell r="F8">
            <v>7</v>
          </cell>
          <cell r="H8" t="str">
            <v>Кусургашев Илья</v>
          </cell>
          <cell r="I8" t="str">
            <v>10.06.2002</v>
          </cell>
          <cell r="J8" t="str">
            <v>б/р</v>
          </cell>
          <cell r="K8" t="str">
            <v>м</v>
          </cell>
          <cell r="L8" t="str">
            <v>Стажеры</v>
          </cell>
          <cell r="N8">
            <v>1</v>
          </cell>
          <cell r="O8" t="str">
            <v/>
          </cell>
          <cell r="P8">
            <v>2</v>
          </cell>
          <cell r="Q8">
            <v>0</v>
          </cell>
          <cell r="R8">
            <v>2002</v>
          </cell>
          <cell r="U8" t="str">
            <v/>
          </cell>
        </row>
        <row r="9">
          <cell r="A9" t="str">
            <v>1.8</v>
          </cell>
          <cell r="B9" t="str">
            <v>МБОУ ДОД "СДЮТЭ"</v>
          </cell>
          <cell r="C9" t="str">
            <v>Таштагол</v>
          </cell>
          <cell r="D9" t="str">
            <v>Бредихин Михаил Сергеевич</v>
          </cell>
          <cell r="E9" t="str">
            <v>1.8</v>
          </cell>
          <cell r="F9">
            <v>8</v>
          </cell>
          <cell r="H9" t="str">
            <v>Бондаренко Анастасия</v>
          </cell>
          <cell r="I9" t="str">
            <v>10.04.2001</v>
          </cell>
          <cell r="J9" t="str">
            <v>б/р</v>
          </cell>
          <cell r="K9" t="str">
            <v>ж</v>
          </cell>
          <cell r="L9" t="str">
            <v>Стажеры</v>
          </cell>
          <cell r="N9">
            <v>1</v>
          </cell>
          <cell r="O9" t="str">
            <v/>
          </cell>
          <cell r="P9">
            <v>2</v>
          </cell>
          <cell r="Q9">
            <v>0</v>
          </cell>
          <cell r="R9">
            <v>2001</v>
          </cell>
          <cell r="U9" t="str">
            <v/>
          </cell>
        </row>
        <row r="10">
          <cell r="A10" t="str">
            <v>1.9</v>
          </cell>
          <cell r="B10" t="str">
            <v>МБОУ ДОД "СДЮТЭ"</v>
          </cell>
          <cell r="C10" t="str">
            <v>Таштагол</v>
          </cell>
          <cell r="D10" t="str">
            <v>Бредихин Михаил Сергеевич</v>
          </cell>
          <cell r="E10" t="str">
            <v>1.9</v>
          </cell>
          <cell r="F10">
            <v>9</v>
          </cell>
          <cell r="H10" t="str">
            <v>Попов Александр</v>
          </cell>
          <cell r="I10" t="str">
            <v>22.01.1998</v>
          </cell>
          <cell r="J10" t="str">
            <v>б/р</v>
          </cell>
          <cell r="K10" t="str">
            <v>м</v>
          </cell>
          <cell r="L10" t="str">
            <v>Спасатели</v>
          </cell>
          <cell r="N10">
            <v>1</v>
          </cell>
          <cell r="O10" t="str">
            <v/>
          </cell>
          <cell r="P10">
            <v>3</v>
          </cell>
          <cell r="Q10">
            <v>0</v>
          </cell>
          <cell r="R10">
            <v>1998</v>
          </cell>
          <cell r="U10" t="str">
            <v/>
          </cell>
        </row>
        <row r="11">
          <cell r="A11" t="str">
            <v>1.10</v>
          </cell>
          <cell r="B11" t="str">
            <v>МБОУ ДОД "СДЮТЭ"</v>
          </cell>
          <cell r="C11" t="str">
            <v>Таштагол</v>
          </cell>
          <cell r="D11" t="str">
            <v>Бредихин Михаил Сергеевич</v>
          </cell>
          <cell r="E11" t="str">
            <v>1.10</v>
          </cell>
          <cell r="F11">
            <v>10</v>
          </cell>
          <cell r="H11" t="str">
            <v>Табакаев Сергей</v>
          </cell>
          <cell r="I11" t="str">
            <v>12.07.1998</v>
          </cell>
          <cell r="J11" t="str">
            <v>б/р</v>
          </cell>
          <cell r="K11" t="str">
            <v>м</v>
          </cell>
          <cell r="L11" t="str">
            <v>Спасатели</v>
          </cell>
          <cell r="N11">
            <v>1</v>
          </cell>
          <cell r="O11" t="str">
            <v/>
          </cell>
          <cell r="P11">
            <v>3</v>
          </cell>
          <cell r="Q11">
            <v>0</v>
          </cell>
          <cell r="R11">
            <v>1998</v>
          </cell>
          <cell r="U11" t="str">
            <v/>
          </cell>
        </row>
        <row r="12">
          <cell r="A12" t="str">
            <v>1.11</v>
          </cell>
          <cell r="B12" t="str">
            <v>МБОУ ДОД "СДЮТЭ"</v>
          </cell>
          <cell r="C12" t="str">
            <v>Таштагол</v>
          </cell>
          <cell r="D12" t="str">
            <v>Бредихин Михаил Сергеевич</v>
          </cell>
          <cell r="E12" t="str">
            <v>1.11</v>
          </cell>
          <cell r="F12">
            <v>11</v>
          </cell>
          <cell r="H12" t="str">
            <v>Кусургашев Алексей</v>
          </cell>
          <cell r="I12" t="str">
            <v>01.07.1999</v>
          </cell>
          <cell r="J12" t="str">
            <v>б/р</v>
          </cell>
          <cell r="K12" t="str">
            <v>м</v>
          </cell>
          <cell r="L12" t="str">
            <v>Спасатели</v>
          </cell>
          <cell r="N12">
            <v>1</v>
          </cell>
          <cell r="O12" t="str">
            <v/>
          </cell>
          <cell r="P12">
            <v>3</v>
          </cell>
          <cell r="Q12">
            <v>0</v>
          </cell>
          <cell r="R12">
            <v>1999</v>
          </cell>
          <cell r="U12" t="str">
            <v/>
          </cell>
        </row>
        <row r="13">
          <cell r="A13" t="str">
            <v>1.12</v>
          </cell>
          <cell r="B13" t="str">
            <v>МБОУ ДОД "СДЮТЭ"</v>
          </cell>
          <cell r="C13" t="str">
            <v>Таштагол</v>
          </cell>
          <cell r="D13" t="str">
            <v>Бредихин Михаил Сергеевич</v>
          </cell>
          <cell r="E13" t="str">
            <v>1.12</v>
          </cell>
          <cell r="F13">
            <v>12</v>
          </cell>
          <cell r="H13" t="str">
            <v>Терешкова Анастасия</v>
          </cell>
          <cell r="I13" t="str">
            <v>26.06.1998</v>
          </cell>
          <cell r="J13" t="str">
            <v>б/р</v>
          </cell>
          <cell r="K13" t="str">
            <v>ж</v>
          </cell>
          <cell r="L13" t="str">
            <v>Спасатели</v>
          </cell>
          <cell r="N13">
            <v>1</v>
          </cell>
          <cell r="O13" t="str">
            <v/>
          </cell>
          <cell r="P13">
            <v>3</v>
          </cell>
          <cell r="Q13">
            <v>0</v>
          </cell>
          <cell r="R13">
            <v>1998</v>
          </cell>
          <cell r="U13" t="str">
            <v/>
          </cell>
        </row>
        <row r="14">
          <cell r="A14" t="str">
            <v>2.1</v>
          </cell>
          <cell r="B14" t="str">
            <v>Орион 1</v>
          </cell>
          <cell r="C14" t="str">
            <v>Новокузнецк</v>
          </cell>
          <cell r="D14" t="str">
            <v>Пятаков Юрий Сергеевич</v>
          </cell>
          <cell r="E14" t="str">
            <v>2.1</v>
          </cell>
          <cell r="F14">
            <v>1</v>
          </cell>
          <cell r="H14" t="str">
            <v>Лукичев Семен</v>
          </cell>
          <cell r="I14" t="str">
            <v>08.03.1997</v>
          </cell>
          <cell r="J14" t="str">
            <v>I</v>
          </cell>
          <cell r="K14" t="str">
            <v>м</v>
          </cell>
          <cell r="L14" t="str">
            <v>Спасатели</v>
          </cell>
          <cell r="N14">
            <v>1</v>
          </cell>
          <cell r="O14" t="str">
            <v/>
          </cell>
          <cell r="P14">
            <v>1</v>
          </cell>
          <cell r="Q14">
            <v>10</v>
          </cell>
          <cell r="R14">
            <v>1997</v>
          </cell>
          <cell r="U14" t="str">
            <v/>
          </cell>
        </row>
        <row r="15">
          <cell r="A15" t="str">
            <v>2.2</v>
          </cell>
          <cell r="B15" t="str">
            <v>Орион 1</v>
          </cell>
          <cell r="C15" t="str">
            <v>Новокузнецк</v>
          </cell>
          <cell r="D15" t="str">
            <v>Пятаков Юрий Сергеевич</v>
          </cell>
          <cell r="E15" t="str">
            <v>2.2</v>
          </cell>
          <cell r="F15">
            <v>2</v>
          </cell>
          <cell r="H15" t="str">
            <v>Корнев Александр</v>
          </cell>
          <cell r="I15" t="str">
            <v>19.09.1999</v>
          </cell>
          <cell r="J15" t="str">
            <v>II</v>
          </cell>
          <cell r="K15" t="str">
            <v>м</v>
          </cell>
          <cell r="L15" t="str">
            <v>Спасатели</v>
          </cell>
          <cell r="N15">
            <v>1</v>
          </cell>
          <cell r="O15" t="str">
            <v/>
          </cell>
          <cell r="P15">
            <v>1</v>
          </cell>
          <cell r="Q15">
            <v>3</v>
          </cell>
          <cell r="R15">
            <v>1999</v>
          </cell>
          <cell r="U15" t="str">
            <v/>
          </cell>
        </row>
        <row r="16">
          <cell r="A16" t="str">
            <v>2.3</v>
          </cell>
          <cell r="B16" t="str">
            <v>Орион 1</v>
          </cell>
          <cell r="C16" t="str">
            <v>Новокузнецк</v>
          </cell>
          <cell r="D16" t="str">
            <v>Пятаков Юрий Сергеевич</v>
          </cell>
          <cell r="E16" t="str">
            <v>2.3</v>
          </cell>
          <cell r="F16">
            <v>3</v>
          </cell>
          <cell r="H16" t="str">
            <v>Карбач Леонид</v>
          </cell>
          <cell r="I16" t="str">
            <v>06.09.1998</v>
          </cell>
          <cell r="J16" t="str">
            <v>II</v>
          </cell>
          <cell r="K16" t="str">
            <v>м</v>
          </cell>
          <cell r="L16" t="str">
            <v>Спасатели</v>
          </cell>
          <cell r="N16">
            <v>1</v>
          </cell>
          <cell r="O16" t="str">
            <v/>
          </cell>
          <cell r="P16">
            <v>1</v>
          </cell>
          <cell r="Q16">
            <v>3</v>
          </cell>
          <cell r="R16">
            <v>1998</v>
          </cell>
          <cell r="U16" t="str">
            <v/>
          </cell>
        </row>
        <row r="17">
          <cell r="A17" t="str">
            <v>2.4</v>
          </cell>
          <cell r="B17" t="str">
            <v>Орион 1</v>
          </cell>
          <cell r="C17" t="str">
            <v>Новокузнецк</v>
          </cell>
          <cell r="D17" t="str">
            <v>Пятаков Юрий Сергеевич</v>
          </cell>
          <cell r="E17" t="str">
            <v>2.4</v>
          </cell>
          <cell r="F17">
            <v>4</v>
          </cell>
          <cell r="H17" t="str">
            <v>Нестерова Анастасия</v>
          </cell>
          <cell r="I17" t="str">
            <v>05.12.1998</v>
          </cell>
          <cell r="J17" t="str">
            <v>I</v>
          </cell>
          <cell r="K17" t="str">
            <v>ж</v>
          </cell>
          <cell r="L17" t="str">
            <v>Спасатели</v>
          </cell>
          <cell r="N17">
            <v>1</v>
          </cell>
          <cell r="O17" t="str">
            <v/>
          </cell>
          <cell r="P17">
            <v>1</v>
          </cell>
          <cell r="Q17">
            <v>10</v>
          </cell>
          <cell r="R17">
            <v>1998</v>
          </cell>
          <cell r="U17" t="str">
            <v/>
          </cell>
        </row>
        <row r="18">
          <cell r="A18" t="str">
            <v>2.5</v>
          </cell>
          <cell r="B18" t="str">
            <v>Орион 2</v>
          </cell>
          <cell r="C18" t="str">
            <v>Новокузнецк</v>
          </cell>
          <cell r="D18" t="str">
            <v>Пятаков Юрий Сергеевич</v>
          </cell>
          <cell r="E18" t="str">
            <v>2.5</v>
          </cell>
          <cell r="F18">
            <v>5</v>
          </cell>
          <cell r="H18" t="str">
            <v>Габидулин Роман</v>
          </cell>
          <cell r="I18" t="str">
            <v>23.07.1998</v>
          </cell>
          <cell r="J18" t="str">
            <v>II</v>
          </cell>
          <cell r="K18" t="str">
            <v>м</v>
          </cell>
          <cell r="L18" t="str">
            <v>Спасатели</v>
          </cell>
          <cell r="N18">
            <v>1</v>
          </cell>
          <cell r="O18" t="str">
            <v/>
          </cell>
          <cell r="P18">
            <v>2</v>
          </cell>
          <cell r="Q18">
            <v>3</v>
          </cell>
          <cell r="R18">
            <v>1998</v>
          </cell>
          <cell r="U18" t="str">
            <v/>
          </cell>
        </row>
        <row r="19">
          <cell r="A19" t="str">
            <v>2.6</v>
          </cell>
          <cell r="B19" t="str">
            <v>Орион 2</v>
          </cell>
          <cell r="C19" t="str">
            <v>Новокузнецк</v>
          </cell>
          <cell r="D19" t="str">
            <v>Пятаков Юрий Сергеевич</v>
          </cell>
          <cell r="E19" t="str">
            <v>2.6</v>
          </cell>
          <cell r="F19">
            <v>6</v>
          </cell>
          <cell r="H19" t="str">
            <v>Дворнина Анастасия</v>
          </cell>
          <cell r="I19" t="str">
            <v>27.08.1998</v>
          </cell>
          <cell r="J19" t="str">
            <v>II</v>
          </cell>
          <cell r="K19" t="str">
            <v>ж</v>
          </cell>
          <cell r="L19" t="str">
            <v>Спасатели</v>
          </cell>
          <cell r="N19">
            <v>1</v>
          </cell>
          <cell r="O19" t="str">
            <v/>
          </cell>
          <cell r="P19">
            <v>2</v>
          </cell>
          <cell r="Q19">
            <v>3</v>
          </cell>
          <cell r="R19">
            <v>1998</v>
          </cell>
          <cell r="U19" t="str">
            <v/>
          </cell>
        </row>
        <row r="20">
          <cell r="A20" t="str">
            <v>2.7</v>
          </cell>
          <cell r="B20" t="str">
            <v>Орион 2</v>
          </cell>
          <cell r="C20" t="str">
            <v>Новокузнецк</v>
          </cell>
          <cell r="D20" t="str">
            <v>Пятаков Юрий Сергеевич</v>
          </cell>
          <cell r="E20" t="str">
            <v>2.7</v>
          </cell>
          <cell r="F20">
            <v>7</v>
          </cell>
          <cell r="H20" t="str">
            <v>Харькина Ирина</v>
          </cell>
          <cell r="I20" t="str">
            <v>17.11.1999</v>
          </cell>
          <cell r="J20" t="str">
            <v>II</v>
          </cell>
          <cell r="K20" t="str">
            <v>ж</v>
          </cell>
          <cell r="L20" t="str">
            <v>Спасатели</v>
          </cell>
          <cell r="N20">
            <v>1</v>
          </cell>
          <cell r="O20" t="str">
            <v/>
          </cell>
          <cell r="P20">
            <v>2</v>
          </cell>
          <cell r="Q20">
            <v>3</v>
          </cell>
          <cell r="R20">
            <v>1999</v>
          </cell>
          <cell r="U20" t="str">
            <v/>
          </cell>
        </row>
        <row r="21">
          <cell r="A21" t="str">
            <v>2.8</v>
          </cell>
          <cell r="B21" t="str">
            <v>Орион 2</v>
          </cell>
          <cell r="C21" t="str">
            <v>Новокузнецк</v>
          </cell>
          <cell r="D21" t="str">
            <v>Пятаков Юрий Сергеевич</v>
          </cell>
          <cell r="E21" t="str">
            <v>2.8</v>
          </cell>
          <cell r="F21">
            <v>8</v>
          </cell>
          <cell r="H21" t="str">
            <v>Сапегина Ульяна</v>
          </cell>
          <cell r="I21" t="str">
            <v>06.08.1998</v>
          </cell>
          <cell r="J21" t="str">
            <v>II</v>
          </cell>
          <cell r="K21" t="str">
            <v>ж</v>
          </cell>
          <cell r="L21" t="str">
            <v>Спасатели</v>
          </cell>
          <cell r="N21">
            <v>1</v>
          </cell>
          <cell r="O21" t="str">
            <v/>
          </cell>
          <cell r="P21">
            <v>2</v>
          </cell>
          <cell r="Q21">
            <v>3</v>
          </cell>
          <cell r="R21">
            <v>1998</v>
          </cell>
          <cell r="U21" t="str">
            <v/>
          </cell>
        </row>
        <row r="22">
          <cell r="A22" t="str">
            <v>3.1</v>
          </cell>
          <cell r="B22" t="str">
            <v>Орион 1</v>
          </cell>
          <cell r="C22" t="str">
            <v>Новокузнецк</v>
          </cell>
          <cell r="D22" t="str">
            <v>Егорова Галина Николаевна</v>
          </cell>
          <cell r="E22" t="str">
            <v>3.1</v>
          </cell>
          <cell r="F22">
            <v>1</v>
          </cell>
          <cell r="H22" t="str">
            <v>Тихонов Тимофей</v>
          </cell>
          <cell r="I22" t="str">
            <v>20.07.2001</v>
          </cell>
          <cell r="J22" t="str">
            <v>III</v>
          </cell>
          <cell r="K22" t="str">
            <v>м</v>
          </cell>
          <cell r="L22" t="str">
            <v>Стажеры</v>
          </cell>
          <cell r="N22">
            <v>1</v>
          </cell>
          <cell r="O22" t="str">
            <v/>
          </cell>
          <cell r="P22">
            <v>1</v>
          </cell>
          <cell r="Q22">
            <v>1</v>
          </cell>
          <cell r="R22">
            <v>2001</v>
          </cell>
          <cell r="U22" t="str">
            <v/>
          </cell>
        </row>
        <row r="23">
          <cell r="A23" t="str">
            <v>3.2</v>
          </cell>
          <cell r="B23" t="str">
            <v>Орион 1</v>
          </cell>
          <cell r="C23" t="str">
            <v>Новокузнецк</v>
          </cell>
          <cell r="D23" t="str">
            <v>Егорова Галина Николаевна</v>
          </cell>
          <cell r="E23" t="str">
            <v>3.2</v>
          </cell>
          <cell r="F23">
            <v>2</v>
          </cell>
          <cell r="H23" t="str">
            <v>Тарнаков Алексей</v>
          </cell>
          <cell r="I23" t="str">
            <v>19.04.2000</v>
          </cell>
          <cell r="J23" t="str">
            <v>II</v>
          </cell>
          <cell r="K23" t="str">
            <v>м</v>
          </cell>
          <cell r="L23" t="str">
            <v>Стажеры</v>
          </cell>
          <cell r="N23">
            <v>1</v>
          </cell>
          <cell r="O23" t="str">
            <v/>
          </cell>
          <cell r="P23">
            <v>1</v>
          </cell>
          <cell r="Q23">
            <v>3</v>
          </cell>
          <cell r="R23">
            <v>2000</v>
          </cell>
          <cell r="U23" t="str">
            <v/>
          </cell>
        </row>
        <row r="24">
          <cell r="A24" t="str">
            <v>3.3</v>
          </cell>
          <cell r="B24" t="str">
            <v>Орион 1</v>
          </cell>
          <cell r="C24" t="str">
            <v>Новокузнецк</v>
          </cell>
          <cell r="D24" t="str">
            <v>Егорова Галина Николаевна</v>
          </cell>
          <cell r="E24" t="str">
            <v>3.3</v>
          </cell>
          <cell r="F24">
            <v>3</v>
          </cell>
          <cell r="H24" t="str">
            <v>Дуплинский Алексей</v>
          </cell>
          <cell r="I24" t="str">
            <v>14.04.2000</v>
          </cell>
          <cell r="J24" t="str">
            <v>II</v>
          </cell>
          <cell r="K24" t="str">
            <v>м</v>
          </cell>
          <cell r="L24" t="str">
            <v>Стажеры</v>
          </cell>
          <cell r="N24">
            <v>1</v>
          </cell>
          <cell r="O24" t="str">
            <v/>
          </cell>
          <cell r="P24">
            <v>1</v>
          </cell>
          <cell r="Q24">
            <v>3</v>
          </cell>
          <cell r="R24">
            <v>2000</v>
          </cell>
          <cell r="U24" t="str">
            <v/>
          </cell>
        </row>
        <row r="25">
          <cell r="A25" t="str">
            <v>3.4</v>
          </cell>
          <cell r="B25" t="str">
            <v>Орион 1</v>
          </cell>
          <cell r="C25" t="str">
            <v>Новокузнецк</v>
          </cell>
          <cell r="D25" t="str">
            <v>Егорова Галина Николаевна</v>
          </cell>
          <cell r="E25" t="str">
            <v>3.4</v>
          </cell>
          <cell r="F25">
            <v>4</v>
          </cell>
          <cell r="H25" t="str">
            <v>Гусейнова Эльмира</v>
          </cell>
          <cell r="I25" t="str">
            <v>16.03.2000</v>
          </cell>
          <cell r="J25" t="str">
            <v>II</v>
          </cell>
          <cell r="K25" t="str">
            <v>ж</v>
          </cell>
          <cell r="L25" t="str">
            <v>Стажеры</v>
          </cell>
          <cell r="N25">
            <v>1</v>
          </cell>
          <cell r="O25" t="str">
            <v/>
          </cell>
          <cell r="P25">
            <v>1</v>
          </cell>
          <cell r="Q25">
            <v>3</v>
          </cell>
          <cell r="R25">
            <v>2000</v>
          </cell>
          <cell r="U25" t="str">
            <v/>
          </cell>
        </row>
        <row r="26">
          <cell r="A26" t="str">
            <v>3.5</v>
          </cell>
          <cell r="B26" t="str">
            <v>Орион 2</v>
          </cell>
          <cell r="C26" t="str">
            <v>Новокузнецк</v>
          </cell>
          <cell r="D26" t="str">
            <v>Егорова Галина Николаевна</v>
          </cell>
          <cell r="E26" t="str">
            <v>3.5</v>
          </cell>
          <cell r="F26">
            <v>5</v>
          </cell>
          <cell r="H26" t="str">
            <v>Пенкин Никита</v>
          </cell>
          <cell r="I26" t="str">
            <v>04.04.2000</v>
          </cell>
          <cell r="J26" t="str">
            <v>III</v>
          </cell>
          <cell r="K26" t="str">
            <v>м</v>
          </cell>
          <cell r="L26" t="str">
            <v>Стажеры</v>
          </cell>
          <cell r="N26">
            <v>1</v>
          </cell>
          <cell r="O26" t="str">
            <v/>
          </cell>
          <cell r="P26">
            <v>2</v>
          </cell>
          <cell r="Q26">
            <v>1</v>
          </cell>
          <cell r="R26">
            <v>2000</v>
          </cell>
          <cell r="U26" t="str">
            <v/>
          </cell>
        </row>
        <row r="27">
          <cell r="A27" t="str">
            <v>3.6</v>
          </cell>
          <cell r="B27" t="str">
            <v>Орион 2</v>
          </cell>
          <cell r="C27" t="str">
            <v>Новокузнецк</v>
          </cell>
          <cell r="D27" t="str">
            <v>Егорова Галина Николаевна</v>
          </cell>
          <cell r="E27" t="str">
            <v>3.6</v>
          </cell>
          <cell r="F27">
            <v>6</v>
          </cell>
          <cell r="H27" t="str">
            <v>Гермаш Григорий</v>
          </cell>
          <cell r="I27" t="str">
            <v>22.06.2001</v>
          </cell>
          <cell r="J27" t="str">
            <v>II</v>
          </cell>
          <cell r="K27" t="str">
            <v>м</v>
          </cell>
          <cell r="L27" t="str">
            <v>Стажеры</v>
          </cell>
          <cell r="N27">
            <v>1</v>
          </cell>
          <cell r="O27" t="str">
            <v/>
          </cell>
          <cell r="P27">
            <v>2</v>
          </cell>
          <cell r="Q27">
            <v>3</v>
          </cell>
          <cell r="R27">
            <v>2001</v>
          </cell>
          <cell r="U27" t="str">
            <v/>
          </cell>
        </row>
        <row r="28">
          <cell r="A28" t="str">
            <v>3.7</v>
          </cell>
          <cell r="B28" t="str">
            <v>Орион 2</v>
          </cell>
          <cell r="C28" t="str">
            <v>Новокузнецк</v>
          </cell>
          <cell r="D28" t="str">
            <v>Егорова Галина Николаевна</v>
          </cell>
          <cell r="E28" t="str">
            <v>3.7</v>
          </cell>
          <cell r="F28">
            <v>7</v>
          </cell>
          <cell r="H28" t="str">
            <v>Калинин Юрий</v>
          </cell>
          <cell r="I28" t="str">
            <v>08.06.2000</v>
          </cell>
          <cell r="J28" t="str">
            <v>II</v>
          </cell>
          <cell r="K28" t="str">
            <v>м</v>
          </cell>
          <cell r="L28" t="str">
            <v>Стажеры</v>
          </cell>
          <cell r="N28">
            <v>1</v>
          </cell>
          <cell r="O28" t="str">
            <v/>
          </cell>
          <cell r="P28">
            <v>2</v>
          </cell>
          <cell r="Q28">
            <v>3</v>
          </cell>
          <cell r="R28">
            <v>2000</v>
          </cell>
          <cell r="U28" t="str">
            <v/>
          </cell>
        </row>
        <row r="29">
          <cell r="A29" t="str">
            <v>3.8</v>
          </cell>
          <cell r="B29" t="str">
            <v>Орион 2</v>
          </cell>
          <cell r="C29" t="str">
            <v>Новокузнецк</v>
          </cell>
          <cell r="D29" t="str">
            <v>Егорова Галина Николаевна</v>
          </cell>
          <cell r="E29" t="str">
            <v>3.8</v>
          </cell>
          <cell r="F29">
            <v>8</v>
          </cell>
          <cell r="H29" t="str">
            <v>Коротчик Анастасия</v>
          </cell>
          <cell r="I29" t="str">
            <v>06.10.2000</v>
          </cell>
          <cell r="J29" t="str">
            <v>II</v>
          </cell>
          <cell r="K29" t="str">
            <v>ж</v>
          </cell>
          <cell r="L29" t="str">
            <v>Стажеры</v>
          </cell>
          <cell r="N29">
            <v>1</v>
          </cell>
          <cell r="O29" t="str">
            <v/>
          </cell>
          <cell r="P29">
            <v>2</v>
          </cell>
          <cell r="Q29">
            <v>3</v>
          </cell>
          <cell r="R29">
            <v>2000</v>
          </cell>
          <cell r="U29" t="str">
            <v/>
          </cell>
        </row>
        <row r="30">
          <cell r="A30" t="str">
            <v>3.9</v>
          </cell>
          <cell r="B30" t="str">
            <v xml:space="preserve">Орион 3 </v>
          </cell>
          <cell r="C30" t="str">
            <v>Новокузнецк</v>
          </cell>
          <cell r="D30" t="str">
            <v>Гнездилов Павел Константинович</v>
          </cell>
          <cell r="E30" t="str">
            <v>3.9</v>
          </cell>
          <cell r="F30">
            <v>9</v>
          </cell>
          <cell r="H30" t="str">
            <v>Погорелов Александр</v>
          </cell>
          <cell r="I30" t="str">
            <v>10.07.2002</v>
          </cell>
          <cell r="J30" t="str">
            <v>1ю</v>
          </cell>
          <cell r="K30" t="str">
            <v>м</v>
          </cell>
          <cell r="L30" t="str">
            <v>Стажеры</v>
          </cell>
          <cell r="N30">
            <v>1</v>
          </cell>
          <cell r="O30" t="str">
            <v/>
          </cell>
          <cell r="P30">
            <v>3</v>
          </cell>
          <cell r="Q30">
            <v>1</v>
          </cell>
          <cell r="R30">
            <v>2002</v>
          </cell>
          <cell r="U30" t="str">
            <v/>
          </cell>
        </row>
        <row r="31">
          <cell r="A31" t="str">
            <v>3.10</v>
          </cell>
          <cell r="B31" t="str">
            <v xml:space="preserve">Орион 3 </v>
          </cell>
          <cell r="C31" t="str">
            <v>Новокузнецк</v>
          </cell>
          <cell r="D31" t="str">
            <v>Гнездилов Павел Константинович</v>
          </cell>
          <cell r="E31" t="str">
            <v>3.10</v>
          </cell>
          <cell r="F31">
            <v>10</v>
          </cell>
          <cell r="H31" t="str">
            <v>Шаметько Данил</v>
          </cell>
          <cell r="I31" t="str">
            <v>17.07.2000</v>
          </cell>
          <cell r="J31" t="str">
            <v>2ю</v>
          </cell>
          <cell r="K31" t="str">
            <v>м</v>
          </cell>
          <cell r="L31" t="str">
            <v>Стажеры</v>
          </cell>
          <cell r="N31">
            <v>1</v>
          </cell>
          <cell r="O31" t="str">
            <v/>
          </cell>
          <cell r="P31">
            <v>3</v>
          </cell>
          <cell r="Q31">
            <v>0.3</v>
          </cell>
          <cell r="R31">
            <v>2000</v>
          </cell>
          <cell r="U31" t="str">
            <v/>
          </cell>
        </row>
        <row r="32">
          <cell r="A32" t="str">
            <v>3.11</v>
          </cell>
          <cell r="B32" t="str">
            <v xml:space="preserve">Орион 3 </v>
          </cell>
          <cell r="C32" t="str">
            <v>Новокузнецк</v>
          </cell>
          <cell r="D32" t="str">
            <v>Гнездилов Павел Константинович</v>
          </cell>
          <cell r="E32" t="str">
            <v>3.11</v>
          </cell>
          <cell r="F32">
            <v>11</v>
          </cell>
          <cell r="H32" t="str">
            <v>Подсевалов Артем</v>
          </cell>
          <cell r="I32" t="str">
            <v>04.01.2001</v>
          </cell>
          <cell r="J32" t="str">
            <v>1ю</v>
          </cell>
          <cell r="K32" t="str">
            <v>м</v>
          </cell>
          <cell r="L32" t="str">
            <v>Стажеры</v>
          </cell>
          <cell r="N32">
            <v>1</v>
          </cell>
          <cell r="O32" t="str">
            <v/>
          </cell>
          <cell r="P32">
            <v>3</v>
          </cell>
          <cell r="Q32">
            <v>1</v>
          </cell>
          <cell r="R32">
            <v>2001</v>
          </cell>
          <cell r="U32" t="str">
            <v/>
          </cell>
        </row>
        <row r="33">
          <cell r="A33" t="str">
            <v>3.12</v>
          </cell>
          <cell r="B33" t="str">
            <v xml:space="preserve">Орион 3 </v>
          </cell>
          <cell r="C33" t="str">
            <v>Новокузнецк</v>
          </cell>
          <cell r="D33" t="str">
            <v>Гнездилов Павел Константинович</v>
          </cell>
          <cell r="E33" t="str">
            <v>3.12</v>
          </cell>
          <cell r="F33">
            <v>12</v>
          </cell>
          <cell r="H33" t="str">
            <v>Рожкова Екатерина</v>
          </cell>
          <cell r="I33" t="str">
            <v>03.01.2000</v>
          </cell>
          <cell r="J33" t="str">
            <v>1ю</v>
          </cell>
          <cell r="K33" t="str">
            <v>ж</v>
          </cell>
          <cell r="L33" t="str">
            <v>Стажеры</v>
          </cell>
          <cell r="N33">
            <v>1</v>
          </cell>
          <cell r="O33" t="str">
            <v/>
          </cell>
          <cell r="P33">
            <v>3</v>
          </cell>
          <cell r="Q33">
            <v>1</v>
          </cell>
          <cell r="R33">
            <v>2000</v>
          </cell>
          <cell r="U33" t="str">
            <v/>
          </cell>
        </row>
        <row r="34">
          <cell r="A34" t="str">
            <v>3.13</v>
          </cell>
          <cell r="B34" t="str">
            <v>Орион 3</v>
          </cell>
          <cell r="C34" t="str">
            <v>Новокузнецк</v>
          </cell>
          <cell r="D34" t="str">
            <v>Гнездилов Павел Константинович</v>
          </cell>
          <cell r="E34" t="str">
            <v>3.13</v>
          </cell>
          <cell r="F34">
            <v>13</v>
          </cell>
          <cell r="H34" t="str">
            <v>Лукичев Дмитрий</v>
          </cell>
          <cell r="I34" t="str">
            <v>17.12.2001</v>
          </cell>
          <cell r="J34" t="str">
            <v>III</v>
          </cell>
          <cell r="K34" t="str">
            <v>м</v>
          </cell>
          <cell r="L34" t="str">
            <v>Стажеры</v>
          </cell>
          <cell r="N34">
            <v>1</v>
          </cell>
          <cell r="O34" t="str">
            <v/>
          </cell>
          <cell r="Q34">
            <v>1</v>
          </cell>
          <cell r="R34">
            <v>2001</v>
          </cell>
          <cell r="U34" t="str">
            <v/>
          </cell>
        </row>
        <row r="35">
          <cell r="A35" t="str">
            <v>3.14</v>
          </cell>
          <cell r="B35" t="str">
            <v>Орион 3</v>
          </cell>
          <cell r="C35" t="str">
            <v>Новокузнецк</v>
          </cell>
          <cell r="D35" t="str">
            <v>Гнездилов Павел Константинович</v>
          </cell>
          <cell r="E35" t="str">
            <v>3.14</v>
          </cell>
          <cell r="F35">
            <v>14</v>
          </cell>
          <cell r="H35" t="str">
            <v>Кропотин Захар</v>
          </cell>
          <cell r="I35" t="str">
            <v>22.03.2003</v>
          </cell>
          <cell r="J35" t="str">
            <v>б/р</v>
          </cell>
          <cell r="K35" t="str">
            <v>м</v>
          </cell>
          <cell r="L35" t="str">
            <v>Стажеры</v>
          </cell>
          <cell r="N35">
            <v>1</v>
          </cell>
          <cell r="O35" t="str">
            <v/>
          </cell>
          <cell r="Q35">
            <v>0</v>
          </cell>
          <cell r="R35">
            <v>2003</v>
          </cell>
          <cell r="U35" t="str">
            <v/>
          </cell>
        </row>
        <row r="36">
          <cell r="A36" t="str">
            <v>4.1</v>
          </cell>
          <cell r="B36" t="str">
            <v>Орион 31-1</v>
          </cell>
          <cell r="C36" t="str">
            <v>Новокузнецк</v>
          </cell>
          <cell r="D36" t="str">
            <v>Синев Кирилл Владимирович</v>
          </cell>
          <cell r="E36" t="str">
            <v>4.1</v>
          </cell>
          <cell r="F36">
            <v>1</v>
          </cell>
          <cell r="H36" t="str">
            <v>Абрашкин Денис</v>
          </cell>
          <cell r="I36" t="str">
            <v>18.09.2000</v>
          </cell>
          <cell r="J36" t="str">
            <v>III</v>
          </cell>
          <cell r="K36" t="str">
            <v>м</v>
          </cell>
          <cell r="L36" t="str">
            <v>Стажеры</v>
          </cell>
          <cell r="N36">
            <v>1</v>
          </cell>
          <cell r="O36" t="str">
            <v/>
          </cell>
          <cell r="P36">
            <v>1</v>
          </cell>
          <cell r="Q36">
            <v>1</v>
          </cell>
          <cell r="R36">
            <v>2000</v>
          </cell>
          <cell r="U36" t="str">
            <v/>
          </cell>
        </row>
        <row r="37">
          <cell r="A37" t="str">
            <v>4.2</v>
          </cell>
          <cell r="B37" t="str">
            <v>Орион 31-1</v>
          </cell>
          <cell r="C37" t="str">
            <v>Новокузнецк</v>
          </cell>
          <cell r="D37" t="str">
            <v>Синев Кирилл Владимирович</v>
          </cell>
          <cell r="E37" t="str">
            <v>4.2</v>
          </cell>
          <cell r="F37">
            <v>2</v>
          </cell>
          <cell r="H37" t="str">
            <v>Долгачев Александр</v>
          </cell>
          <cell r="I37" t="str">
            <v>13.06.2000</v>
          </cell>
          <cell r="J37" t="str">
            <v>II</v>
          </cell>
          <cell r="K37" t="str">
            <v>м</v>
          </cell>
          <cell r="L37" t="str">
            <v>Стажеры</v>
          </cell>
          <cell r="N37">
            <v>1</v>
          </cell>
          <cell r="O37" t="str">
            <v/>
          </cell>
          <cell r="P37">
            <v>1</v>
          </cell>
          <cell r="Q37">
            <v>3</v>
          </cell>
          <cell r="R37">
            <v>2000</v>
          </cell>
          <cell r="U37" t="str">
            <v/>
          </cell>
        </row>
        <row r="38">
          <cell r="A38" t="str">
            <v>4.3</v>
          </cell>
          <cell r="B38" t="str">
            <v>Орион 31-1</v>
          </cell>
          <cell r="C38" t="str">
            <v>Новокузнецк</v>
          </cell>
          <cell r="D38" t="str">
            <v>Синев Кирилл Владимирович</v>
          </cell>
          <cell r="E38" t="str">
            <v>4.3</v>
          </cell>
          <cell r="F38">
            <v>3</v>
          </cell>
          <cell r="H38" t="str">
            <v>Кукунов Никита</v>
          </cell>
          <cell r="I38" t="str">
            <v>25.03.2001</v>
          </cell>
          <cell r="J38" t="str">
            <v>б/р</v>
          </cell>
          <cell r="K38" t="str">
            <v>м</v>
          </cell>
          <cell r="L38" t="str">
            <v>Стажеры</v>
          </cell>
          <cell r="N38">
            <v>1</v>
          </cell>
          <cell r="O38" t="str">
            <v/>
          </cell>
          <cell r="P38">
            <v>2</v>
          </cell>
          <cell r="Q38">
            <v>0</v>
          </cell>
          <cell r="R38">
            <v>2001</v>
          </cell>
          <cell r="U38" t="str">
            <v/>
          </cell>
        </row>
        <row r="39">
          <cell r="A39" t="str">
            <v>4.4</v>
          </cell>
          <cell r="B39" t="str">
            <v>Орион 31-1</v>
          </cell>
          <cell r="C39" t="str">
            <v>Новокузнецк</v>
          </cell>
          <cell r="D39" t="str">
            <v>Синев Кирилл Владимирович</v>
          </cell>
          <cell r="E39" t="str">
            <v>4.4</v>
          </cell>
          <cell r="F39">
            <v>4</v>
          </cell>
          <cell r="H39" t="str">
            <v>Зайцева Ирина</v>
          </cell>
          <cell r="I39" t="str">
            <v>23.10.2001</v>
          </cell>
          <cell r="J39" t="str">
            <v>III</v>
          </cell>
          <cell r="K39" t="str">
            <v>ж</v>
          </cell>
          <cell r="L39" t="str">
            <v>Стажеры</v>
          </cell>
          <cell r="N39">
            <v>1</v>
          </cell>
          <cell r="O39" t="str">
            <v/>
          </cell>
          <cell r="P39">
            <v>1</v>
          </cell>
          <cell r="Q39">
            <v>1</v>
          </cell>
          <cell r="R39">
            <v>2001</v>
          </cell>
          <cell r="U39" t="str">
            <v/>
          </cell>
        </row>
        <row r="40">
          <cell r="A40" t="str">
            <v>4.5</v>
          </cell>
          <cell r="B40" t="str">
            <v>Орион 31-2</v>
          </cell>
          <cell r="C40" t="str">
            <v>Новокузнецк</v>
          </cell>
          <cell r="D40" t="str">
            <v>Синев Кирилл Владимирович</v>
          </cell>
          <cell r="E40" t="str">
            <v>4.5</v>
          </cell>
          <cell r="F40">
            <v>5</v>
          </cell>
          <cell r="H40" t="str">
            <v>Боровков Дмитрий</v>
          </cell>
          <cell r="I40" t="str">
            <v>10.07.2002</v>
          </cell>
          <cell r="J40" t="str">
            <v>III</v>
          </cell>
          <cell r="K40" t="str">
            <v>м</v>
          </cell>
          <cell r="L40" t="str">
            <v>Стажеры</v>
          </cell>
          <cell r="N40">
            <v>1</v>
          </cell>
          <cell r="O40" t="str">
            <v/>
          </cell>
          <cell r="P40">
            <v>2</v>
          </cell>
          <cell r="Q40">
            <v>1</v>
          </cell>
          <cell r="R40">
            <v>2002</v>
          </cell>
          <cell r="U40" t="str">
            <v/>
          </cell>
        </row>
        <row r="41">
          <cell r="A41" t="str">
            <v>4.6</v>
          </cell>
          <cell r="B41" t="str">
            <v>Орион 31-2</v>
          </cell>
          <cell r="C41" t="str">
            <v>Новокузнецк</v>
          </cell>
          <cell r="D41" t="str">
            <v>Синев Кирилл Владимирович</v>
          </cell>
          <cell r="E41" t="str">
            <v>4.6</v>
          </cell>
          <cell r="F41">
            <v>6</v>
          </cell>
          <cell r="H41" t="str">
            <v>Неверов Дмитрий</v>
          </cell>
          <cell r="I41" t="str">
            <v>04.04.2000</v>
          </cell>
          <cell r="J41" t="str">
            <v>III</v>
          </cell>
          <cell r="K41" t="str">
            <v>м</v>
          </cell>
          <cell r="L41" t="str">
            <v>Стажеры</v>
          </cell>
          <cell r="N41">
            <v>1</v>
          </cell>
          <cell r="O41" t="str">
            <v/>
          </cell>
          <cell r="P41">
            <v>1</v>
          </cell>
          <cell r="Q41">
            <v>1</v>
          </cell>
          <cell r="R41">
            <v>2000</v>
          </cell>
          <cell r="U41" t="str">
            <v/>
          </cell>
        </row>
        <row r="42">
          <cell r="A42" t="str">
            <v>4.7</v>
          </cell>
          <cell r="B42" t="str">
            <v>Орион 31-2</v>
          </cell>
          <cell r="C42" t="str">
            <v>Новокузнецк</v>
          </cell>
          <cell r="D42" t="str">
            <v>Синев Кирилл Владимирович</v>
          </cell>
          <cell r="E42" t="str">
            <v>4.7</v>
          </cell>
          <cell r="F42">
            <v>7</v>
          </cell>
          <cell r="H42" t="str">
            <v>Крюков Андрей</v>
          </cell>
          <cell r="I42" t="str">
            <v>03.11.2000</v>
          </cell>
          <cell r="J42" t="str">
            <v>б/р</v>
          </cell>
          <cell r="K42" t="str">
            <v>м</v>
          </cell>
          <cell r="L42" t="str">
            <v>Стажеры</v>
          </cell>
          <cell r="N42">
            <v>1</v>
          </cell>
          <cell r="O42" t="str">
            <v/>
          </cell>
          <cell r="P42">
            <v>2</v>
          </cell>
          <cell r="Q42">
            <v>0</v>
          </cell>
          <cell r="R42">
            <v>2000</v>
          </cell>
          <cell r="U42" t="str">
            <v/>
          </cell>
        </row>
        <row r="43">
          <cell r="A43" t="str">
            <v>4.8</v>
          </cell>
          <cell r="B43" t="str">
            <v>Орион 31-2</v>
          </cell>
          <cell r="C43" t="str">
            <v>Новокузнецк</v>
          </cell>
          <cell r="D43" t="str">
            <v>Синев Кирилл Владимирович</v>
          </cell>
          <cell r="E43" t="str">
            <v>4.8</v>
          </cell>
          <cell r="F43">
            <v>8</v>
          </cell>
          <cell r="H43" t="str">
            <v>Пермякова София</v>
          </cell>
          <cell r="I43" t="str">
            <v>25.03.2005</v>
          </cell>
          <cell r="J43" t="str">
            <v>2ю</v>
          </cell>
          <cell r="K43" t="str">
            <v>ж</v>
          </cell>
          <cell r="L43" t="str">
            <v>Стажеры</v>
          </cell>
          <cell r="N43">
            <v>1</v>
          </cell>
          <cell r="O43" t="str">
            <v/>
          </cell>
          <cell r="P43">
            <v>2</v>
          </cell>
          <cell r="Q43">
            <v>0.3</v>
          </cell>
          <cell r="R43">
            <v>2005</v>
          </cell>
          <cell r="U43" t="str">
            <v/>
          </cell>
        </row>
        <row r="44">
          <cell r="A44" t="str">
            <v>5.1</v>
          </cell>
          <cell r="B44" t="str">
            <v>Ориоша</v>
          </cell>
          <cell r="C44" t="str">
            <v>Новокузнецк</v>
          </cell>
          <cell r="D44" t="str">
            <v>Суховольский Станислав Евгеньевич</v>
          </cell>
          <cell r="E44" t="str">
            <v>5.1</v>
          </cell>
          <cell r="F44">
            <v>1</v>
          </cell>
          <cell r="H44" t="str">
            <v>Тарнаков Константин</v>
          </cell>
          <cell r="I44" t="str">
            <v>12.02.2003</v>
          </cell>
          <cell r="J44" t="str">
            <v>2ю</v>
          </cell>
          <cell r="K44" t="str">
            <v>м</v>
          </cell>
          <cell r="L44" t="str">
            <v>Стажеры</v>
          </cell>
          <cell r="N44">
            <v>1</v>
          </cell>
          <cell r="O44" t="str">
            <v/>
          </cell>
          <cell r="P44">
            <v>1</v>
          </cell>
          <cell r="Q44">
            <v>0.3</v>
          </cell>
          <cell r="R44">
            <v>2003</v>
          </cell>
          <cell r="U44" t="str">
            <v/>
          </cell>
        </row>
        <row r="45">
          <cell r="A45" t="str">
            <v>5.2</v>
          </cell>
          <cell r="B45" t="str">
            <v>Ориоша</v>
          </cell>
          <cell r="C45" t="str">
            <v>Новокузнецк</v>
          </cell>
          <cell r="D45" t="str">
            <v>Суховольский Станислав Евгеньевич</v>
          </cell>
          <cell r="E45" t="str">
            <v>5.2</v>
          </cell>
          <cell r="F45">
            <v>2</v>
          </cell>
          <cell r="H45" t="str">
            <v>Митусов Игорь</v>
          </cell>
          <cell r="I45" t="str">
            <v>24.03.2004</v>
          </cell>
          <cell r="J45" t="str">
            <v>2ю</v>
          </cell>
          <cell r="K45" t="str">
            <v>м</v>
          </cell>
          <cell r="L45" t="str">
            <v>Стажеры</v>
          </cell>
          <cell r="N45">
            <v>1</v>
          </cell>
          <cell r="O45" t="str">
            <v/>
          </cell>
          <cell r="P45">
            <v>1</v>
          </cell>
          <cell r="Q45">
            <v>0.3</v>
          </cell>
          <cell r="R45">
            <v>2004</v>
          </cell>
          <cell r="U45" t="str">
            <v/>
          </cell>
        </row>
        <row r="46">
          <cell r="A46" t="str">
            <v>5.3</v>
          </cell>
          <cell r="B46" t="str">
            <v>Ориоша</v>
          </cell>
          <cell r="C46" t="str">
            <v>Новокузнецк</v>
          </cell>
          <cell r="D46" t="str">
            <v>Суховольский Станислав Евгеньевич</v>
          </cell>
          <cell r="E46" t="str">
            <v>5.3</v>
          </cell>
          <cell r="F46">
            <v>3</v>
          </cell>
          <cell r="H46" t="str">
            <v>Малков Глеб</v>
          </cell>
          <cell r="I46" t="str">
            <v>10.06.2003</v>
          </cell>
          <cell r="J46" t="str">
            <v>1ю</v>
          </cell>
          <cell r="K46" t="str">
            <v>м</v>
          </cell>
          <cell r="L46" t="str">
            <v>Стажеры</v>
          </cell>
          <cell r="N46">
            <v>1</v>
          </cell>
          <cell r="O46" t="str">
            <v/>
          </cell>
          <cell r="P46">
            <v>1</v>
          </cell>
          <cell r="Q46">
            <v>1</v>
          </cell>
          <cell r="R46">
            <v>2003</v>
          </cell>
          <cell r="U46" t="str">
            <v/>
          </cell>
        </row>
        <row r="47">
          <cell r="A47" t="str">
            <v>5.4</v>
          </cell>
          <cell r="B47" t="str">
            <v>Ориоша</v>
          </cell>
          <cell r="C47" t="str">
            <v>Новокузнецк</v>
          </cell>
          <cell r="D47" t="str">
            <v>Суховольский Станислав Евгеньевич</v>
          </cell>
          <cell r="E47" t="str">
            <v>5.4</v>
          </cell>
          <cell r="F47">
            <v>4</v>
          </cell>
          <cell r="H47" t="str">
            <v>Головина Мария</v>
          </cell>
          <cell r="I47" t="str">
            <v>02.10.2004</v>
          </cell>
          <cell r="J47" t="str">
            <v>2ю</v>
          </cell>
          <cell r="K47" t="str">
            <v>ж</v>
          </cell>
          <cell r="L47" t="str">
            <v>Стажеры</v>
          </cell>
          <cell r="N47">
            <v>1</v>
          </cell>
          <cell r="O47" t="str">
            <v/>
          </cell>
          <cell r="P47">
            <v>1</v>
          </cell>
          <cell r="Q47">
            <v>0.3</v>
          </cell>
          <cell r="R47">
            <v>2004</v>
          </cell>
          <cell r="U47" t="str">
            <v/>
          </cell>
        </row>
        <row r="48">
          <cell r="A48" t="str">
            <v>5.5</v>
          </cell>
          <cell r="B48" t="str">
            <v>Капитоша</v>
          </cell>
          <cell r="C48" t="str">
            <v>Новокузнецк</v>
          </cell>
          <cell r="D48" t="str">
            <v>Суховольский Станислав Евгеньевич</v>
          </cell>
          <cell r="E48" t="str">
            <v>5.5</v>
          </cell>
          <cell r="F48">
            <v>5</v>
          </cell>
          <cell r="H48" t="str">
            <v>Демидов Илья</v>
          </cell>
          <cell r="I48" t="str">
            <v>22.03.2002</v>
          </cell>
          <cell r="J48" t="str">
            <v>3ю</v>
          </cell>
          <cell r="K48" t="str">
            <v>м</v>
          </cell>
          <cell r="L48" t="str">
            <v>Стажеры</v>
          </cell>
          <cell r="N48">
            <v>1</v>
          </cell>
          <cell r="O48" t="str">
            <v/>
          </cell>
          <cell r="P48">
            <v>2</v>
          </cell>
          <cell r="Q48">
            <v>0.1</v>
          </cell>
          <cell r="R48">
            <v>2002</v>
          </cell>
          <cell r="U48" t="str">
            <v/>
          </cell>
        </row>
        <row r="49">
          <cell r="A49" t="str">
            <v>5.6</v>
          </cell>
          <cell r="B49" t="str">
            <v>Капитоша</v>
          </cell>
          <cell r="C49" t="str">
            <v>Новокузнецк</v>
          </cell>
          <cell r="D49" t="str">
            <v>Суховольский Станислав Евгеньевич</v>
          </cell>
          <cell r="E49" t="str">
            <v>5.6</v>
          </cell>
          <cell r="F49">
            <v>6</v>
          </cell>
          <cell r="H49" t="str">
            <v>Кабанов Илья</v>
          </cell>
          <cell r="I49" t="str">
            <v>27.08.2002</v>
          </cell>
          <cell r="J49" t="str">
            <v>б/р</v>
          </cell>
          <cell r="K49" t="str">
            <v>м</v>
          </cell>
          <cell r="L49" t="str">
            <v>Стажеры</v>
          </cell>
          <cell r="N49">
            <v>1</v>
          </cell>
          <cell r="O49" t="str">
            <v/>
          </cell>
          <cell r="P49">
            <v>2</v>
          </cell>
          <cell r="Q49">
            <v>0</v>
          </cell>
          <cell r="R49">
            <v>2002</v>
          </cell>
          <cell r="U49" t="str">
            <v/>
          </cell>
        </row>
        <row r="50">
          <cell r="A50" t="str">
            <v>5.7</v>
          </cell>
          <cell r="B50" t="str">
            <v>Капитоша</v>
          </cell>
          <cell r="C50" t="str">
            <v>Новокузнецк</v>
          </cell>
          <cell r="D50" t="str">
            <v>Суховольский Станислав Евгеньевич</v>
          </cell>
          <cell r="E50" t="str">
            <v>5.7</v>
          </cell>
          <cell r="F50">
            <v>7</v>
          </cell>
          <cell r="H50" t="str">
            <v>Атаманченко Федор</v>
          </cell>
          <cell r="I50" t="str">
            <v>30.12.2001</v>
          </cell>
          <cell r="J50" t="str">
            <v>3ю</v>
          </cell>
          <cell r="K50" t="str">
            <v>м</v>
          </cell>
          <cell r="L50" t="str">
            <v>Стажеры</v>
          </cell>
          <cell r="N50">
            <v>1</v>
          </cell>
          <cell r="O50" t="str">
            <v/>
          </cell>
          <cell r="P50">
            <v>2</v>
          </cell>
          <cell r="Q50">
            <v>0.1</v>
          </cell>
          <cell r="R50">
            <v>2001</v>
          </cell>
          <cell r="U50" t="str">
            <v/>
          </cell>
        </row>
        <row r="51">
          <cell r="A51" t="str">
            <v>5.8</v>
          </cell>
          <cell r="B51" t="str">
            <v>Капитоша</v>
          </cell>
          <cell r="C51" t="str">
            <v>Новокузнецк</v>
          </cell>
          <cell r="D51" t="str">
            <v>Суховольский Станислав Евгеньевич</v>
          </cell>
          <cell r="E51" t="str">
            <v>5.8</v>
          </cell>
          <cell r="F51">
            <v>8</v>
          </cell>
          <cell r="H51" t="str">
            <v>Щербакова Наталья</v>
          </cell>
          <cell r="I51" t="str">
            <v>17.12.2002</v>
          </cell>
          <cell r="J51" t="str">
            <v>2ю</v>
          </cell>
          <cell r="K51" t="str">
            <v>ж</v>
          </cell>
          <cell r="L51" t="str">
            <v>Стажеры</v>
          </cell>
          <cell r="N51">
            <v>1</v>
          </cell>
          <cell r="O51" t="str">
            <v/>
          </cell>
          <cell r="P51">
            <v>2</v>
          </cell>
          <cell r="Q51">
            <v>0.3</v>
          </cell>
          <cell r="R51">
            <v>2002</v>
          </cell>
          <cell r="U51" t="str">
            <v/>
          </cell>
        </row>
        <row r="52">
          <cell r="A52" t="str">
            <v>5.9</v>
          </cell>
          <cell r="B52" t="str">
            <v>Новотур</v>
          </cell>
          <cell r="C52" t="str">
            <v>Новокузнецк</v>
          </cell>
          <cell r="D52" t="str">
            <v>Сергеева Наталья Сергеевна</v>
          </cell>
          <cell r="E52" t="str">
            <v>5.9</v>
          </cell>
          <cell r="F52">
            <v>9</v>
          </cell>
          <cell r="H52" t="str">
            <v>Иванов Виталий</v>
          </cell>
          <cell r="I52" t="str">
            <v>01.07.2000</v>
          </cell>
          <cell r="J52" t="str">
            <v>1ю</v>
          </cell>
          <cell r="K52" t="str">
            <v>м</v>
          </cell>
          <cell r="L52" t="str">
            <v>Стажеры</v>
          </cell>
          <cell r="N52">
            <v>1</v>
          </cell>
          <cell r="O52" t="str">
            <v/>
          </cell>
          <cell r="P52">
            <v>3</v>
          </cell>
          <cell r="Q52">
            <v>1</v>
          </cell>
          <cell r="R52">
            <v>2000</v>
          </cell>
          <cell r="U52" t="str">
            <v/>
          </cell>
        </row>
        <row r="53">
          <cell r="A53" t="str">
            <v>5.10</v>
          </cell>
          <cell r="B53" t="str">
            <v>Новотур</v>
          </cell>
          <cell r="C53" t="str">
            <v>Новокузнецк</v>
          </cell>
          <cell r="D53" t="str">
            <v>Сергеева Наталья Сергеевна</v>
          </cell>
          <cell r="E53" t="str">
            <v>5.10</v>
          </cell>
          <cell r="F53">
            <v>10</v>
          </cell>
          <cell r="H53" t="str">
            <v>Сидиченко Марк</v>
          </cell>
          <cell r="I53" t="str">
            <v>27.04.2003</v>
          </cell>
          <cell r="J53" t="str">
            <v>1ю</v>
          </cell>
          <cell r="K53" t="str">
            <v>м</v>
          </cell>
          <cell r="L53" t="str">
            <v>Стажеры</v>
          </cell>
          <cell r="N53">
            <v>1</v>
          </cell>
          <cell r="O53" t="str">
            <v/>
          </cell>
          <cell r="P53">
            <v>3</v>
          </cell>
          <cell r="Q53">
            <v>1</v>
          </cell>
          <cell r="R53">
            <v>2003</v>
          </cell>
          <cell r="U53" t="str">
            <v/>
          </cell>
        </row>
        <row r="54">
          <cell r="A54" t="str">
            <v>5.11</v>
          </cell>
          <cell r="B54" t="str">
            <v>Новотур</v>
          </cell>
          <cell r="C54" t="str">
            <v>Новокузнецк</v>
          </cell>
          <cell r="D54" t="str">
            <v>Сергеева Наталья Сергеевна</v>
          </cell>
          <cell r="E54" t="str">
            <v>5.11</v>
          </cell>
          <cell r="F54">
            <v>11</v>
          </cell>
          <cell r="H54" t="str">
            <v>Гребенчук Дмитрий</v>
          </cell>
          <cell r="I54" t="str">
            <v>07.11.2002</v>
          </cell>
          <cell r="J54" t="str">
            <v>2ю</v>
          </cell>
          <cell r="K54" t="str">
            <v>м</v>
          </cell>
          <cell r="L54" t="str">
            <v>Стажеры</v>
          </cell>
          <cell r="N54">
            <v>1</v>
          </cell>
          <cell r="O54" t="str">
            <v/>
          </cell>
          <cell r="P54">
            <v>3</v>
          </cell>
          <cell r="Q54">
            <v>0.3</v>
          </cell>
          <cell r="R54">
            <v>2002</v>
          </cell>
          <cell r="U54" t="str">
            <v/>
          </cell>
        </row>
        <row r="55">
          <cell r="A55" t="str">
            <v>5.12</v>
          </cell>
          <cell r="B55" t="str">
            <v>Новотур</v>
          </cell>
          <cell r="C55" t="str">
            <v>Новокузнецк</v>
          </cell>
          <cell r="D55" t="str">
            <v>Сергеева Наталья Сергеевна</v>
          </cell>
          <cell r="E55" t="str">
            <v>5.12</v>
          </cell>
          <cell r="F55">
            <v>12</v>
          </cell>
          <cell r="H55" t="str">
            <v>Мустафина Алина</v>
          </cell>
          <cell r="I55" t="str">
            <v>09.09.2002</v>
          </cell>
          <cell r="J55" t="str">
            <v>3ю</v>
          </cell>
          <cell r="K55" t="str">
            <v>ж</v>
          </cell>
          <cell r="L55" t="str">
            <v>Стажеры</v>
          </cell>
          <cell r="N55">
            <v>1</v>
          </cell>
          <cell r="O55" t="str">
            <v/>
          </cell>
          <cell r="P55">
            <v>3</v>
          </cell>
          <cell r="Q55">
            <v>0.1</v>
          </cell>
          <cell r="R55">
            <v>2002</v>
          </cell>
          <cell r="U55" t="str">
            <v/>
          </cell>
        </row>
        <row r="56">
          <cell r="A56" t="str">
            <v>6.1</v>
          </cell>
          <cell r="B56" t="str">
            <v>МБОУ ДОД ДЮЦ</v>
          </cell>
          <cell r="C56" t="str">
            <v>Междуреченск</v>
          </cell>
          <cell r="D56" t="str">
            <v>Васина Наталья Александровна</v>
          </cell>
          <cell r="E56" t="str">
            <v>6.1</v>
          </cell>
          <cell r="F56">
            <v>1</v>
          </cell>
          <cell r="H56" t="str">
            <v>Ертышов Константин</v>
          </cell>
          <cell r="I56" t="str">
            <v>07.12.1998</v>
          </cell>
          <cell r="J56" t="str">
            <v>II</v>
          </cell>
          <cell r="K56" t="str">
            <v>м</v>
          </cell>
          <cell r="L56" t="str">
            <v>Спасатели</v>
          </cell>
          <cell r="N56">
            <v>1</v>
          </cell>
          <cell r="O56" t="str">
            <v/>
          </cell>
          <cell r="Q56">
            <v>3</v>
          </cell>
          <cell r="R56">
            <v>1998</v>
          </cell>
          <cell r="U56" t="str">
            <v/>
          </cell>
        </row>
        <row r="57">
          <cell r="A57" t="str">
            <v>6.2</v>
          </cell>
          <cell r="B57" t="str">
            <v>МБОУ ДОД ДЮЦ</v>
          </cell>
          <cell r="C57" t="str">
            <v>Междуреченск</v>
          </cell>
          <cell r="D57" t="str">
            <v>Васина Наталья Александровна</v>
          </cell>
          <cell r="E57" t="str">
            <v>6.2</v>
          </cell>
          <cell r="F57">
            <v>2</v>
          </cell>
          <cell r="H57" t="str">
            <v>Кальсин Иван</v>
          </cell>
          <cell r="I57" t="str">
            <v>22.03.1999</v>
          </cell>
          <cell r="J57" t="str">
            <v>III</v>
          </cell>
          <cell r="K57" t="str">
            <v>м</v>
          </cell>
          <cell r="L57" t="str">
            <v>Спасатели</v>
          </cell>
          <cell r="N57">
            <v>1</v>
          </cell>
          <cell r="O57" t="str">
            <v/>
          </cell>
          <cell r="P57">
            <v>1</v>
          </cell>
          <cell r="Q57">
            <v>1</v>
          </cell>
          <cell r="R57">
            <v>1999</v>
          </cell>
          <cell r="U57" t="str">
            <v/>
          </cell>
        </row>
        <row r="58">
          <cell r="A58" t="str">
            <v>6.3</v>
          </cell>
          <cell r="B58" t="str">
            <v>МБОУ ДОД ДЮЦ</v>
          </cell>
          <cell r="C58" t="str">
            <v>Междуреченск</v>
          </cell>
          <cell r="D58" t="str">
            <v>Васина Наталья Александровна</v>
          </cell>
          <cell r="E58" t="str">
            <v>6.3</v>
          </cell>
          <cell r="F58">
            <v>3</v>
          </cell>
          <cell r="H58" t="str">
            <v>Борисов Александр</v>
          </cell>
          <cell r="I58" t="str">
            <v>09.07.1999</v>
          </cell>
          <cell r="J58" t="str">
            <v>2ю</v>
          </cell>
          <cell r="K58" t="str">
            <v>м</v>
          </cell>
          <cell r="L58" t="str">
            <v>Спасатели</v>
          </cell>
          <cell r="N58">
            <v>1</v>
          </cell>
          <cell r="O58" t="str">
            <v/>
          </cell>
          <cell r="P58">
            <v>1</v>
          </cell>
          <cell r="Q58">
            <v>0.3</v>
          </cell>
          <cell r="R58">
            <v>1999</v>
          </cell>
          <cell r="U58" t="str">
            <v/>
          </cell>
        </row>
        <row r="59">
          <cell r="A59" t="str">
            <v>6.4</v>
          </cell>
          <cell r="B59" t="str">
            <v>МБОУ ДОД ДЮЦ</v>
          </cell>
          <cell r="C59" t="str">
            <v>Междуреченск</v>
          </cell>
          <cell r="D59" t="str">
            <v>Васина Наталья Александровна</v>
          </cell>
          <cell r="E59" t="str">
            <v>6.4</v>
          </cell>
          <cell r="F59">
            <v>4</v>
          </cell>
          <cell r="H59" t="str">
            <v>Савельев Владислав</v>
          </cell>
          <cell r="I59" t="str">
            <v>06.03.1999</v>
          </cell>
          <cell r="J59" t="str">
            <v>2ю</v>
          </cell>
          <cell r="K59" t="str">
            <v>м</v>
          </cell>
          <cell r="L59" t="str">
            <v>Спасатели</v>
          </cell>
          <cell r="N59">
            <v>1</v>
          </cell>
          <cell r="O59" t="str">
            <v/>
          </cell>
          <cell r="Q59">
            <v>0.3</v>
          </cell>
          <cell r="R59">
            <v>1999</v>
          </cell>
          <cell r="U59" t="str">
            <v/>
          </cell>
        </row>
        <row r="60">
          <cell r="A60" t="str">
            <v>6.5</v>
          </cell>
          <cell r="B60" t="str">
            <v>МБОУ ДОД ДЮЦ</v>
          </cell>
          <cell r="C60" t="str">
            <v>Междуреченск</v>
          </cell>
          <cell r="D60" t="str">
            <v>Васина Наталья Александровна</v>
          </cell>
          <cell r="E60" t="str">
            <v>6.5</v>
          </cell>
          <cell r="F60">
            <v>5</v>
          </cell>
          <cell r="H60" t="str">
            <v>Кокорина Анна</v>
          </cell>
          <cell r="I60" t="str">
            <v>30.08.1998</v>
          </cell>
          <cell r="J60" t="str">
            <v>II</v>
          </cell>
          <cell r="K60" t="str">
            <v>ж</v>
          </cell>
          <cell r="L60" t="str">
            <v>Спасатели</v>
          </cell>
          <cell r="N60">
            <v>1</v>
          </cell>
          <cell r="O60" t="str">
            <v/>
          </cell>
          <cell r="Q60">
            <v>3</v>
          </cell>
          <cell r="R60">
            <v>1998</v>
          </cell>
          <cell r="U60" t="str">
            <v/>
          </cell>
        </row>
        <row r="61">
          <cell r="A61" t="str">
            <v>6.6</v>
          </cell>
          <cell r="B61" t="str">
            <v>МБОУ ДОД ДЮЦ</v>
          </cell>
          <cell r="C61" t="str">
            <v>Междуреченск</v>
          </cell>
          <cell r="D61" t="str">
            <v>Васина Наталья Александровна</v>
          </cell>
          <cell r="E61" t="str">
            <v>6.6</v>
          </cell>
          <cell r="F61">
            <v>6</v>
          </cell>
          <cell r="H61" t="str">
            <v>Богданова Алёна</v>
          </cell>
          <cell r="I61" t="str">
            <v>29.06.1999</v>
          </cell>
          <cell r="J61" t="str">
            <v>III</v>
          </cell>
          <cell r="K61" t="str">
            <v>ж</v>
          </cell>
          <cell r="L61" t="str">
            <v>Спасатели</v>
          </cell>
          <cell r="N61">
            <v>1</v>
          </cell>
          <cell r="O61" t="str">
            <v/>
          </cell>
          <cell r="Q61">
            <v>1</v>
          </cell>
          <cell r="R61">
            <v>1999</v>
          </cell>
          <cell r="U61" t="str">
            <v/>
          </cell>
        </row>
        <row r="62">
          <cell r="A62" t="str">
            <v>6.7</v>
          </cell>
          <cell r="B62" t="str">
            <v>МБОУ ДОД ДЮЦ</v>
          </cell>
          <cell r="C62" t="str">
            <v>Междуреченск</v>
          </cell>
          <cell r="D62" t="str">
            <v>Васина Наталья Александровна</v>
          </cell>
          <cell r="E62" t="str">
            <v>6.7</v>
          </cell>
          <cell r="F62">
            <v>7</v>
          </cell>
          <cell r="H62" t="str">
            <v>Мыльников Александр</v>
          </cell>
          <cell r="I62" t="str">
            <v>02.02.2000</v>
          </cell>
          <cell r="J62" t="str">
            <v>III</v>
          </cell>
          <cell r="K62" t="str">
            <v>м</v>
          </cell>
          <cell r="L62" t="str">
            <v>Стажеры</v>
          </cell>
          <cell r="N62">
            <v>1</v>
          </cell>
          <cell r="O62" t="str">
            <v/>
          </cell>
          <cell r="P62">
            <v>1</v>
          </cell>
          <cell r="Q62">
            <v>1</v>
          </cell>
          <cell r="R62">
            <v>2000</v>
          </cell>
          <cell r="U62" t="str">
            <v/>
          </cell>
        </row>
        <row r="63">
          <cell r="A63" t="str">
            <v>6.8</v>
          </cell>
          <cell r="B63" t="str">
            <v>МБОУ ДОД ДЮЦ</v>
          </cell>
          <cell r="C63" t="str">
            <v>Междуреченск</v>
          </cell>
          <cell r="D63" t="str">
            <v>Васина Наталья Александровна</v>
          </cell>
          <cell r="E63" t="str">
            <v>6.8</v>
          </cell>
          <cell r="F63">
            <v>8</v>
          </cell>
          <cell r="H63" t="str">
            <v>Андрианов Никита</v>
          </cell>
          <cell r="I63" t="str">
            <v>11.04.2000</v>
          </cell>
          <cell r="J63" t="str">
            <v>2ю</v>
          </cell>
          <cell r="K63" t="str">
            <v>м</v>
          </cell>
          <cell r="L63" t="str">
            <v>Стажеры</v>
          </cell>
          <cell r="N63">
            <v>1</v>
          </cell>
          <cell r="O63" t="str">
            <v/>
          </cell>
          <cell r="Q63">
            <v>0.3</v>
          </cell>
          <cell r="R63">
            <v>2000</v>
          </cell>
          <cell r="U63" t="str">
            <v/>
          </cell>
        </row>
        <row r="64">
          <cell r="A64" t="str">
            <v>6.9</v>
          </cell>
          <cell r="B64" t="str">
            <v>МБОУ ДОД ДЮЦ</v>
          </cell>
          <cell r="C64" t="str">
            <v>Междуреченск</v>
          </cell>
          <cell r="D64" t="str">
            <v>Васина Наталья Александровна</v>
          </cell>
          <cell r="E64" t="str">
            <v>6.9</v>
          </cell>
          <cell r="F64">
            <v>9</v>
          </cell>
          <cell r="H64" t="str">
            <v>Миглазов Артём</v>
          </cell>
          <cell r="I64" t="str">
            <v>24.02.2000</v>
          </cell>
          <cell r="J64" t="str">
            <v>3ю</v>
          </cell>
          <cell r="K64" t="str">
            <v>м</v>
          </cell>
          <cell r="L64" t="str">
            <v>Стажеры</v>
          </cell>
          <cell r="N64">
            <v>1</v>
          </cell>
          <cell r="O64" t="str">
            <v/>
          </cell>
          <cell r="Q64">
            <v>0.1</v>
          </cell>
          <cell r="R64">
            <v>2000</v>
          </cell>
          <cell r="U64" t="str">
            <v/>
          </cell>
        </row>
        <row r="65">
          <cell r="A65" t="str">
            <v>6.10</v>
          </cell>
          <cell r="B65" t="str">
            <v>МБОУ ДОД ДЮЦ</v>
          </cell>
          <cell r="C65" t="str">
            <v>Междуреченск</v>
          </cell>
          <cell r="D65" t="str">
            <v>Васина Наталья Александровна</v>
          </cell>
          <cell r="E65" t="str">
            <v>6.10</v>
          </cell>
          <cell r="F65">
            <v>10</v>
          </cell>
          <cell r="H65" t="str">
            <v>Давыдов Денис</v>
          </cell>
          <cell r="I65" t="str">
            <v>05.04.2000</v>
          </cell>
          <cell r="J65" t="str">
            <v>III</v>
          </cell>
          <cell r="K65" t="str">
            <v>м</v>
          </cell>
          <cell r="L65" t="str">
            <v>Стажеры</v>
          </cell>
          <cell r="N65">
            <v>1</v>
          </cell>
          <cell r="O65" t="str">
            <v/>
          </cell>
          <cell r="Q65">
            <v>1</v>
          </cell>
          <cell r="R65">
            <v>2000</v>
          </cell>
          <cell r="U65" t="str">
            <v/>
          </cell>
        </row>
        <row r="66">
          <cell r="A66" t="str">
            <v>6.11</v>
          </cell>
          <cell r="B66" t="str">
            <v>МБОУ ДОД ДЮЦ</v>
          </cell>
          <cell r="C66" t="str">
            <v>Междуреченск</v>
          </cell>
          <cell r="D66" t="str">
            <v>Васина Наталья Александровна</v>
          </cell>
          <cell r="E66" t="str">
            <v>6.11</v>
          </cell>
          <cell r="F66">
            <v>11</v>
          </cell>
          <cell r="H66" t="str">
            <v>Власов Никита</v>
          </cell>
          <cell r="I66" t="str">
            <v>14.09.2000</v>
          </cell>
          <cell r="J66" t="str">
            <v>3ю</v>
          </cell>
          <cell r="K66" t="str">
            <v>м</v>
          </cell>
          <cell r="L66" t="str">
            <v>Стажеры</v>
          </cell>
          <cell r="N66">
            <v>1</v>
          </cell>
          <cell r="O66" t="str">
            <v/>
          </cell>
          <cell r="Q66">
            <v>0.1</v>
          </cell>
          <cell r="R66">
            <v>2000</v>
          </cell>
          <cell r="U66" t="str">
            <v/>
          </cell>
        </row>
        <row r="67">
          <cell r="A67" t="str">
            <v>6.12</v>
          </cell>
          <cell r="B67" t="str">
            <v>МБОУ ДОД ДЮЦ</v>
          </cell>
          <cell r="C67" t="str">
            <v>Междуреченск</v>
          </cell>
          <cell r="D67" t="str">
            <v>Васина Наталья Александровна</v>
          </cell>
          <cell r="E67" t="str">
            <v>6.12</v>
          </cell>
          <cell r="F67">
            <v>12</v>
          </cell>
          <cell r="H67" t="str">
            <v>Реутский Никита</v>
          </cell>
          <cell r="I67" t="str">
            <v>10.10.2001</v>
          </cell>
          <cell r="J67" t="str">
            <v>б/р</v>
          </cell>
          <cell r="K67" t="str">
            <v>м</v>
          </cell>
          <cell r="L67" t="str">
            <v>Стажеры</v>
          </cell>
          <cell r="N67">
            <v>1</v>
          </cell>
          <cell r="O67" t="str">
            <v/>
          </cell>
          <cell r="Q67">
            <v>0</v>
          </cell>
          <cell r="R67">
            <v>2001</v>
          </cell>
          <cell r="U67" t="str">
            <v/>
          </cell>
        </row>
        <row r="68">
          <cell r="A68" t="str">
            <v>6.13</v>
          </cell>
          <cell r="B68" t="str">
            <v>МБОУ ДОД ДЮЦ</v>
          </cell>
          <cell r="C68" t="str">
            <v>Междуреченск</v>
          </cell>
          <cell r="D68" t="str">
            <v>Васина Наталья Александровна</v>
          </cell>
          <cell r="E68" t="str">
            <v>6.13</v>
          </cell>
          <cell r="F68">
            <v>13</v>
          </cell>
          <cell r="H68" t="str">
            <v>Ищенко Юлия</v>
          </cell>
          <cell r="I68" t="str">
            <v>8.01.1997</v>
          </cell>
          <cell r="J68" t="str">
            <v>КМС</v>
          </cell>
          <cell r="K68" t="str">
            <v>ж</v>
          </cell>
          <cell r="L68" t="str">
            <v>Спасатели</v>
          </cell>
          <cell r="N68">
            <v>1</v>
          </cell>
          <cell r="P68">
            <v>1</v>
          </cell>
          <cell r="Q68">
            <v>30</v>
          </cell>
          <cell r="R68">
            <v>1997</v>
          </cell>
        </row>
        <row r="69">
          <cell r="A69" t="str">
            <v>7.1</v>
          </cell>
          <cell r="B69" t="str">
            <v>МБОУ ДОД ДДТ</v>
          </cell>
          <cell r="C69" t="str">
            <v>Калтан</v>
          </cell>
          <cell r="D69" t="str">
            <v>Разволяев Дмитрий Олегович</v>
          </cell>
          <cell r="E69" t="str">
            <v>7.1</v>
          </cell>
          <cell r="F69">
            <v>1</v>
          </cell>
          <cell r="H69" t="str">
            <v>Разволяев Егор</v>
          </cell>
          <cell r="I69" t="str">
            <v>20.04.2002</v>
          </cell>
          <cell r="J69" t="str">
            <v>б/р</v>
          </cell>
          <cell r="K69" t="str">
            <v>м</v>
          </cell>
          <cell r="L69" t="str">
            <v>Стажеры</v>
          </cell>
          <cell r="N69">
            <v>1</v>
          </cell>
          <cell r="O69" t="str">
            <v/>
          </cell>
          <cell r="Q69">
            <v>0</v>
          </cell>
          <cell r="R69">
            <v>2002</v>
          </cell>
          <cell r="U69" t="str">
            <v/>
          </cell>
        </row>
        <row r="70">
          <cell r="A70" t="str">
            <v>7.2</v>
          </cell>
          <cell r="B70" t="str">
            <v>МБОУ ДОД ДДТ</v>
          </cell>
          <cell r="C70" t="str">
            <v>Калтан</v>
          </cell>
          <cell r="D70" t="str">
            <v>Разволяев Дмитрий Олегович</v>
          </cell>
          <cell r="E70" t="str">
            <v>7.2</v>
          </cell>
          <cell r="F70">
            <v>2</v>
          </cell>
          <cell r="H70" t="str">
            <v>Сенчуков Семен</v>
          </cell>
          <cell r="I70" t="str">
            <v>10.04.2000</v>
          </cell>
          <cell r="J70" t="str">
            <v>III</v>
          </cell>
          <cell r="K70" t="str">
            <v>м</v>
          </cell>
          <cell r="L70" t="str">
            <v>Стажеры</v>
          </cell>
          <cell r="N70">
            <v>1</v>
          </cell>
          <cell r="O70" t="str">
            <v/>
          </cell>
          <cell r="P70">
            <v>1</v>
          </cell>
          <cell r="Q70">
            <v>1</v>
          </cell>
          <cell r="R70">
            <v>2000</v>
          </cell>
          <cell r="U70" t="str">
            <v/>
          </cell>
        </row>
        <row r="71">
          <cell r="A71" t="str">
            <v>7.3</v>
          </cell>
          <cell r="B71" t="str">
            <v>МБОУ ДОД ДДТ</v>
          </cell>
          <cell r="C71" t="str">
            <v>Калтан</v>
          </cell>
          <cell r="D71" t="str">
            <v>Разволяев Дмитрий Олегович</v>
          </cell>
          <cell r="E71" t="str">
            <v>7.3</v>
          </cell>
          <cell r="F71">
            <v>3</v>
          </cell>
          <cell r="H71" t="str">
            <v>Кудря Илья</v>
          </cell>
          <cell r="I71" t="str">
            <v>17.02.2000</v>
          </cell>
          <cell r="J71" t="str">
            <v>б/р</v>
          </cell>
          <cell r="K71" t="str">
            <v>м</v>
          </cell>
          <cell r="L71" t="str">
            <v>Стажеры</v>
          </cell>
          <cell r="N71">
            <v>1</v>
          </cell>
          <cell r="O71" t="str">
            <v/>
          </cell>
          <cell r="P71">
            <v>1</v>
          </cell>
          <cell r="Q71">
            <v>0</v>
          </cell>
          <cell r="R71">
            <v>2000</v>
          </cell>
          <cell r="U71" t="str">
            <v/>
          </cell>
        </row>
        <row r="72">
          <cell r="A72" t="str">
            <v>7.4</v>
          </cell>
          <cell r="B72" t="str">
            <v>МБОУ ДОД ДДТ</v>
          </cell>
          <cell r="C72" t="str">
            <v>Калтан</v>
          </cell>
          <cell r="D72" t="str">
            <v>Разволяев Дмитрий Олегович</v>
          </cell>
          <cell r="E72" t="str">
            <v>7.4</v>
          </cell>
          <cell r="F72">
            <v>4</v>
          </cell>
          <cell r="H72" t="str">
            <v>Казак Артем</v>
          </cell>
          <cell r="I72" t="str">
            <v>18.10.2000</v>
          </cell>
          <cell r="J72" t="str">
            <v>б/р</v>
          </cell>
          <cell r="K72" t="str">
            <v>м</v>
          </cell>
          <cell r="L72" t="str">
            <v>Стажеры</v>
          </cell>
          <cell r="N72">
            <v>1</v>
          </cell>
          <cell r="O72" t="str">
            <v/>
          </cell>
          <cell r="P72">
            <v>1</v>
          </cell>
          <cell r="Q72">
            <v>0</v>
          </cell>
          <cell r="R72">
            <v>2000</v>
          </cell>
          <cell r="U72" t="str">
            <v/>
          </cell>
        </row>
        <row r="73">
          <cell r="A73" t="str">
            <v>7.5</v>
          </cell>
          <cell r="B73" t="str">
            <v>МБОУ ДОД ДДТ</v>
          </cell>
          <cell r="C73" t="str">
            <v>Калтан</v>
          </cell>
          <cell r="D73" t="str">
            <v>Разволяев Дмитрий Олегович</v>
          </cell>
          <cell r="E73" t="str">
            <v>7.5</v>
          </cell>
          <cell r="F73">
            <v>5</v>
          </cell>
          <cell r="H73" t="str">
            <v>Васильева Виолетта</v>
          </cell>
          <cell r="I73" t="str">
            <v>11.11.2000</v>
          </cell>
          <cell r="J73" t="str">
            <v>б/р</v>
          </cell>
          <cell r="K73" t="str">
            <v>ж</v>
          </cell>
          <cell r="L73" t="str">
            <v>Стажеры</v>
          </cell>
          <cell r="N73">
            <v>1</v>
          </cell>
          <cell r="O73" t="str">
            <v/>
          </cell>
          <cell r="P73">
            <v>1</v>
          </cell>
          <cell r="Q73">
            <v>0</v>
          </cell>
          <cell r="R73">
            <v>2000</v>
          </cell>
          <cell r="U73" t="str">
            <v/>
          </cell>
        </row>
        <row r="74">
          <cell r="A74" t="str">
            <v>7.6</v>
          </cell>
          <cell r="B74" t="str">
            <v>МБОУ ДОД ДДТ</v>
          </cell>
          <cell r="C74" t="str">
            <v>Калтан</v>
          </cell>
          <cell r="D74" t="str">
            <v>Разволяев Дмитрий Олегович</v>
          </cell>
          <cell r="E74" t="str">
            <v>7.6</v>
          </cell>
          <cell r="F74">
            <v>6</v>
          </cell>
          <cell r="H74" t="str">
            <v>Филимонов Антон</v>
          </cell>
          <cell r="I74" t="str">
            <v>5.05.2000</v>
          </cell>
          <cell r="J74" t="str">
            <v>б/р</v>
          </cell>
          <cell r="K74" t="str">
            <v>м</v>
          </cell>
          <cell r="L74" t="str">
            <v>Стажеры</v>
          </cell>
          <cell r="N74">
            <v>1</v>
          </cell>
          <cell r="O74" t="str">
            <v/>
          </cell>
          <cell r="Q74">
            <v>0</v>
          </cell>
          <cell r="R74">
            <v>2000</v>
          </cell>
          <cell r="U74" t="str">
            <v/>
          </cell>
        </row>
        <row r="75">
          <cell r="A75" t="str">
            <v>7.7</v>
          </cell>
          <cell r="B75" t="str">
            <v>МБОУ ДОД ДДТ</v>
          </cell>
          <cell r="C75" t="str">
            <v>Калтан</v>
          </cell>
          <cell r="D75" t="str">
            <v>Разволяев Дмитрий Олегович</v>
          </cell>
          <cell r="E75" t="str">
            <v>7.7</v>
          </cell>
          <cell r="F75">
            <v>7</v>
          </cell>
          <cell r="H75" t="str">
            <v>Атучина Александра</v>
          </cell>
          <cell r="I75" t="str">
            <v>31.03.1999</v>
          </cell>
          <cell r="J75" t="str">
            <v>II</v>
          </cell>
          <cell r="K75" t="str">
            <v>ж</v>
          </cell>
          <cell r="L75" t="str">
            <v>Спасатели</v>
          </cell>
          <cell r="N75">
            <v>1</v>
          </cell>
          <cell r="O75" t="str">
            <v/>
          </cell>
          <cell r="Q75">
            <v>3</v>
          </cell>
          <cell r="R75">
            <v>1999</v>
          </cell>
          <cell r="U75" t="str">
            <v/>
          </cell>
        </row>
        <row r="76">
          <cell r="A76" t="str">
            <v>7.8</v>
          </cell>
          <cell r="B76" t="str">
            <v>МБОУ ДОД ДДТ</v>
          </cell>
          <cell r="C76" t="str">
            <v>Калтан</v>
          </cell>
          <cell r="D76" t="str">
            <v>Разволяев Дмитрий Олегович</v>
          </cell>
          <cell r="E76" t="str">
            <v>7.8</v>
          </cell>
          <cell r="F76">
            <v>8</v>
          </cell>
          <cell r="H76" t="str">
            <v>Клыков Евгений</v>
          </cell>
          <cell r="I76" t="str">
            <v>17.02.1999</v>
          </cell>
          <cell r="J76" t="str">
            <v>II</v>
          </cell>
          <cell r="K76" t="str">
            <v>м</v>
          </cell>
          <cell r="L76" t="str">
            <v>Спасатели</v>
          </cell>
          <cell r="N76">
            <v>1</v>
          </cell>
          <cell r="O76" t="str">
            <v/>
          </cell>
          <cell r="P76">
            <v>1</v>
          </cell>
          <cell r="Q76">
            <v>3</v>
          </cell>
          <cell r="R76">
            <v>1999</v>
          </cell>
          <cell r="U76" t="str">
            <v/>
          </cell>
        </row>
        <row r="77">
          <cell r="A77" t="str">
            <v>7.9</v>
          </cell>
          <cell r="B77" t="str">
            <v>МБОУ ДОД ДДТ</v>
          </cell>
          <cell r="C77" t="str">
            <v>Калтан</v>
          </cell>
          <cell r="D77" t="str">
            <v>Разволяев Дмитрий Олегович</v>
          </cell>
          <cell r="E77" t="str">
            <v>7.9</v>
          </cell>
          <cell r="F77">
            <v>9</v>
          </cell>
          <cell r="H77" t="str">
            <v>Торопов Владимир</v>
          </cell>
          <cell r="I77" t="str">
            <v>6.09.1998</v>
          </cell>
          <cell r="J77" t="str">
            <v>II</v>
          </cell>
          <cell r="K77" t="str">
            <v>м</v>
          </cell>
          <cell r="L77" t="str">
            <v>Спасатели</v>
          </cell>
          <cell r="N77">
            <v>1</v>
          </cell>
          <cell r="O77" t="str">
            <v/>
          </cell>
          <cell r="Q77">
            <v>3</v>
          </cell>
          <cell r="R77">
            <v>1998</v>
          </cell>
          <cell r="U77" t="str">
            <v/>
          </cell>
        </row>
        <row r="78">
          <cell r="A78" t="str">
            <v>7.10</v>
          </cell>
          <cell r="B78" t="str">
            <v>МБОУ ДОД ДДТ</v>
          </cell>
          <cell r="C78" t="str">
            <v>Калтан</v>
          </cell>
          <cell r="D78" t="str">
            <v>Разволяев Дмитрий Олегович</v>
          </cell>
          <cell r="E78" t="str">
            <v>7.10</v>
          </cell>
          <cell r="F78">
            <v>10</v>
          </cell>
          <cell r="H78" t="str">
            <v>Резников Станислав</v>
          </cell>
          <cell r="I78" t="str">
            <v>18.02.1998</v>
          </cell>
          <cell r="J78" t="str">
            <v>I</v>
          </cell>
          <cell r="K78" t="str">
            <v>м</v>
          </cell>
          <cell r="L78" t="str">
            <v>Спасатели</v>
          </cell>
          <cell r="N78">
            <v>1</v>
          </cell>
          <cell r="O78" t="str">
            <v/>
          </cell>
          <cell r="P78">
            <v>1</v>
          </cell>
          <cell r="Q78">
            <v>10</v>
          </cell>
          <cell r="R78">
            <v>1998</v>
          </cell>
          <cell r="U78" t="str">
            <v/>
          </cell>
        </row>
        <row r="79">
          <cell r="A79" t="str">
            <v>7.11</v>
          </cell>
          <cell r="B79" t="str">
            <v>МБОУ ДОД ДДТ</v>
          </cell>
          <cell r="C79" t="str">
            <v>Калтан</v>
          </cell>
          <cell r="D79" t="str">
            <v>Разволяев Дмитрий Олегович</v>
          </cell>
          <cell r="E79" t="str">
            <v>7.11</v>
          </cell>
          <cell r="F79">
            <v>11</v>
          </cell>
          <cell r="H79" t="str">
            <v>Филимонова Дарья</v>
          </cell>
          <cell r="I79" t="str">
            <v>20.10.1998</v>
          </cell>
          <cell r="J79" t="str">
            <v>б/р</v>
          </cell>
          <cell r="K79" t="str">
            <v>ж</v>
          </cell>
          <cell r="L79" t="str">
            <v>Спасатели</v>
          </cell>
          <cell r="N79">
            <v>1</v>
          </cell>
          <cell r="O79" t="str">
            <v/>
          </cell>
          <cell r="Q79">
            <v>0</v>
          </cell>
          <cell r="R79">
            <v>1998</v>
          </cell>
          <cell r="U79" t="str">
            <v/>
          </cell>
        </row>
        <row r="80">
          <cell r="A80" t="str">
            <v>7.12</v>
          </cell>
          <cell r="B80" t="str">
            <v>МБОУ ДОД ДДТ</v>
          </cell>
          <cell r="C80" t="str">
            <v>Калтан</v>
          </cell>
          <cell r="D80" t="str">
            <v>Разволяев Дмитрий Олегович</v>
          </cell>
          <cell r="E80" t="str">
            <v>7.12</v>
          </cell>
          <cell r="F80">
            <v>12</v>
          </cell>
          <cell r="H80" t="str">
            <v>Кожевникова Анна</v>
          </cell>
          <cell r="I80" t="str">
            <v>08.03.1997</v>
          </cell>
          <cell r="J80" t="str">
            <v>II</v>
          </cell>
          <cell r="K80" t="str">
            <v>ж</v>
          </cell>
          <cell r="L80" t="str">
            <v>Спасатели</v>
          </cell>
          <cell r="N80">
            <v>1</v>
          </cell>
          <cell r="O80" t="str">
            <v/>
          </cell>
          <cell r="P80">
            <v>1</v>
          </cell>
          <cell r="Q80">
            <v>3</v>
          </cell>
          <cell r="R80">
            <v>1997</v>
          </cell>
          <cell r="U80" t="str">
            <v/>
          </cell>
        </row>
        <row r="81">
          <cell r="A81" t="str">
            <v>7.13</v>
          </cell>
          <cell r="B81" t="str">
            <v>МБОУ ДОД ДДТ</v>
          </cell>
          <cell r="C81" t="str">
            <v>Калтан</v>
          </cell>
          <cell r="D81" t="str">
            <v>Разволяев Дмитрий Олегович</v>
          </cell>
          <cell r="E81" t="str">
            <v>7.13</v>
          </cell>
          <cell r="F81">
            <v>13</v>
          </cell>
          <cell r="H81" t="str">
            <v>Масленникова Анастасия</v>
          </cell>
          <cell r="I81" t="str">
            <v>26.07.1997</v>
          </cell>
          <cell r="J81" t="str">
            <v>III</v>
          </cell>
          <cell r="K81" t="str">
            <v>ж</v>
          </cell>
          <cell r="L81" t="str">
            <v>Спасатели</v>
          </cell>
          <cell r="N81">
            <v>1</v>
          </cell>
          <cell r="O81" t="str">
            <v/>
          </cell>
          <cell r="Q81">
            <v>1</v>
          </cell>
          <cell r="R81">
            <v>1997</v>
          </cell>
          <cell r="U81" t="str">
            <v/>
          </cell>
        </row>
        <row r="82">
          <cell r="A82" t="str">
            <v>7.14</v>
          </cell>
          <cell r="B82" t="str">
            <v>МБОУ ДОД ДДТ</v>
          </cell>
          <cell r="C82" t="str">
            <v>Калтан</v>
          </cell>
          <cell r="D82" t="str">
            <v>Разволяев Дмитрий Олегович</v>
          </cell>
          <cell r="E82" t="str">
            <v>7.14</v>
          </cell>
          <cell r="F82">
            <v>14</v>
          </cell>
          <cell r="H82" t="str">
            <v>Шабардин Валерий</v>
          </cell>
          <cell r="I82" t="str">
            <v>2.03.1997</v>
          </cell>
          <cell r="J82" t="str">
            <v>I</v>
          </cell>
          <cell r="K82" t="str">
            <v>м</v>
          </cell>
          <cell r="L82" t="str">
            <v>Спасатели</v>
          </cell>
          <cell r="N82">
            <v>1</v>
          </cell>
          <cell r="O82" t="str">
            <v/>
          </cell>
          <cell r="P82">
            <v>1</v>
          </cell>
          <cell r="Q82">
            <v>10</v>
          </cell>
          <cell r="R82">
            <v>1997</v>
          </cell>
          <cell r="U82" t="str">
            <v/>
          </cell>
        </row>
        <row r="83">
          <cell r="A83" t="str">
            <v>7.15</v>
          </cell>
          <cell r="B83" t="str">
            <v>МБОУ ДОД ДДТ</v>
          </cell>
          <cell r="C83" t="str">
            <v>Калтан</v>
          </cell>
          <cell r="D83" t="str">
            <v>Разволяев Дмитрий Олегович</v>
          </cell>
          <cell r="E83" t="str">
            <v>7.15</v>
          </cell>
          <cell r="F83">
            <v>15</v>
          </cell>
          <cell r="H83" t="str">
            <v>Крылова Наталья</v>
          </cell>
          <cell r="I83" t="str">
            <v>1.08.1997</v>
          </cell>
          <cell r="J83" t="str">
            <v>б/р</v>
          </cell>
          <cell r="K83" t="str">
            <v>ж</v>
          </cell>
          <cell r="L83" t="str">
            <v>Спасатели</v>
          </cell>
          <cell r="N83">
            <v>1</v>
          </cell>
          <cell r="O83" t="str">
            <v/>
          </cell>
          <cell r="Q83">
            <v>0</v>
          </cell>
          <cell r="R83">
            <v>1997</v>
          </cell>
          <cell r="U83" t="str">
            <v/>
          </cell>
        </row>
        <row r="84">
          <cell r="A84" t="str">
            <v>8.1</v>
          </cell>
          <cell r="B84" t="str">
            <v>ДДТ №5</v>
          </cell>
          <cell r="C84" t="str">
            <v>Иваново</v>
          </cell>
          <cell r="D84" t="str">
            <v>Тимофеев Николай Викторович</v>
          </cell>
          <cell r="E84" t="str">
            <v>8.1</v>
          </cell>
          <cell r="F84">
            <v>1</v>
          </cell>
          <cell r="H84" t="str">
            <v>Кашлев Андрей</v>
          </cell>
          <cell r="I84" t="str">
            <v>02.03.2000</v>
          </cell>
          <cell r="J84" t="str">
            <v>б/р</v>
          </cell>
          <cell r="K84" t="str">
            <v>м</v>
          </cell>
          <cell r="L84" t="str">
            <v>Стажеры</v>
          </cell>
          <cell r="N84">
            <v>1</v>
          </cell>
          <cell r="O84" t="str">
            <v/>
          </cell>
          <cell r="Q84">
            <v>0</v>
          </cell>
          <cell r="R84">
            <v>2000</v>
          </cell>
          <cell r="U84" t="str">
            <v/>
          </cell>
        </row>
        <row r="85">
          <cell r="A85" t="str">
            <v>8.2</v>
          </cell>
          <cell r="B85" t="str">
            <v>ДДТ №5</v>
          </cell>
          <cell r="C85" t="str">
            <v>Иваново</v>
          </cell>
          <cell r="D85" t="str">
            <v>Тимофеев Николай Викторович</v>
          </cell>
          <cell r="E85" t="str">
            <v>8.2</v>
          </cell>
          <cell r="F85">
            <v>2</v>
          </cell>
          <cell r="H85" t="str">
            <v>Захаров Илья</v>
          </cell>
          <cell r="I85" t="str">
            <v>25.12.2000</v>
          </cell>
          <cell r="J85" t="str">
            <v>б/р</v>
          </cell>
          <cell r="K85" t="str">
            <v>м</v>
          </cell>
          <cell r="L85" t="str">
            <v>Стажеры</v>
          </cell>
          <cell r="N85">
            <v>1</v>
          </cell>
          <cell r="O85" t="str">
            <v/>
          </cell>
          <cell r="Q85">
            <v>0</v>
          </cell>
          <cell r="R85">
            <v>2000</v>
          </cell>
          <cell r="U85" t="str">
            <v/>
          </cell>
        </row>
        <row r="86">
          <cell r="A86" t="str">
            <v>8.3</v>
          </cell>
          <cell r="B86" t="str">
            <v>ДДТ №5</v>
          </cell>
          <cell r="C86" t="str">
            <v>Иваново</v>
          </cell>
          <cell r="D86" t="str">
            <v>Тимофеев Николай Викторович</v>
          </cell>
          <cell r="E86" t="str">
            <v>8.3</v>
          </cell>
          <cell r="F86">
            <v>3</v>
          </cell>
          <cell r="H86" t="str">
            <v>Коноплев Даниил</v>
          </cell>
          <cell r="I86" t="str">
            <v>28.06.2000</v>
          </cell>
          <cell r="J86" t="str">
            <v>б/р</v>
          </cell>
          <cell r="K86" t="str">
            <v>м</v>
          </cell>
          <cell r="L86" t="str">
            <v>Стажеры</v>
          </cell>
          <cell r="N86">
            <v>1</v>
          </cell>
          <cell r="O86" t="str">
            <v/>
          </cell>
          <cell r="Q86">
            <v>0</v>
          </cell>
          <cell r="R86">
            <v>2000</v>
          </cell>
          <cell r="U86" t="str">
            <v/>
          </cell>
        </row>
        <row r="87">
          <cell r="A87" t="str">
            <v>8.4</v>
          </cell>
          <cell r="B87" t="str">
            <v>ДДТ №5</v>
          </cell>
          <cell r="C87" t="str">
            <v>Иваново</v>
          </cell>
          <cell r="D87" t="str">
            <v>Тимофеев Николай Викторович</v>
          </cell>
          <cell r="E87" t="str">
            <v>8.4</v>
          </cell>
          <cell r="F87">
            <v>4</v>
          </cell>
          <cell r="H87" t="str">
            <v>Родионов Евгений</v>
          </cell>
          <cell r="I87" t="str">
            <v>02.02.2000</v>
          </cell>
          <cell r="J87" t="str">
            <v>б/р</v>
          </cell>
          <cell r="K87" t="str">
            <v>м</v>
          </cell>
          <cell r="L87" t="str">
            <v>Стажеры</v>
          </cell>
          <cell r="N87">
            <v>1</v>
          </cell>
          <cell r="O87" t="str">
            <v/>
          </cell>
          <cell r="Q87">
            <v>0</v>
          </cell>
          <cell r="R87">
            <v>2000</v>
          </cell>
          <cell r="U87" t="str">
            <v/>
          </cell>
        </row>
        <row r="88">
          <cell r="A88" t="str">
            <v>8.5</v>
          </cell>
          <cell r="B88" t="str">
            <v>ДДТ №5</v>
          </cell>
          <cell r="C88" t="str">
            <v>Иваново</v>
          </cell>
          <cell r="D88" t="str">
            <v>Тимофеев Николай Викторович</v>
          </cell>
          <cell r="E88" t="str">
            <v>8.5</v>
          </cell>
          <cell r="F88">
            <v>5</v>
          </cell>
          <cell r="H88" t="str">
            <v>Кучерин Алексей</v>
          </cell>
          <cell r="I88" t="str">
            <v>22.11.2000</v>
          </cell>
          <cell r="J88" t="str">
            <v>б/р</v>
          </cell>
          <cell r="K88" t="str">
            <v>м</v>
          </cell>
          <cell r="L88" t="str">
            <v>Стажеры</v>
          </cell>
          <cell r="N88">
            <v>1</v>
          </cell>
          <cell r="O88" t="str">
            <v/>
          </cell>
          <cell r="Q88">
            <v>0</v>
          </cell>
          <cell r="R88">
            <v>2000</v>
          </cell>
          <cell r="U88" t="str">
            <v/>
          </cell>
        </row>
        <row r="89">
          <cell r="A89" t="str">
            <v>8.6</v>
          </cell>
          <cell r="B89" t="str">
            <v>ДДТ №5</v>
          </cell>
          <cell r="C89" t="str">
            <v>Иваново</v>
          </cell>
          <cell r="D89" t="str">
            <v>Тимофеев Николай Викторович</v>
          </cell>
          <cell r="E89" t="str">
            <v>8.6</v>
          </cell>
          <cell r="F89">
            <v>6</v>
          </cell>
          <cell r="H89" t="str">
            <v>Щербаков Владимир</v>
          </cell>
          <cell r="I89" t="str">
            <v>26.08.2000</v>
          </cell>
          <cell r="J89" t="str">
            <v>б/р</v>
          </cell>
          <cell r="K89" t="str">
            <v>м</v>
          </cell>
          <cell r="L89" t="str">
            <v>Стажеры</v>
          </cell>
          <cell r="N89">
            <v>1</v>
          </cell>
          <cell r="O89" t="str">
            <v/>
          </cell>
          <cell r="Q89">
            <v>0</v>
          </cell>
          <cell r="R89">
            <v>2000</v>
          </cell>
          <cell r="U89" t="str">
            <v/>
          </cell>
        </row>
        <row r="90">
          <cell r="A90" t="str">
            <v>8.7</v>
          </cell>
          <cell r="B90" t="str">
            <v>ДДТ №5</v>
          </cell>
          <cell r="C90" t="str">
            <v>Иваново</v>
          </cell>
          <cell r="D90" t="str">
            <v>Тимофеев Николай Викторович</v>
          </cell>
          <cell r="E90" t="str">
            <v>8.7</v>
          </cell>
          <cell r="F90">
            <v>7</v>
          </cell>
          <cell r="H90" t="str">
            <v>Нелюбова Ульяна</v>
          </cell>
          <cell r="I90" t="str">
            <v>17.03.2001</v>
          </cell>
          <cell r="J90" t="str">
            <v>б/р</v>
          </cell>
          <cell r="K90" t="str">
            <v>ж</v>
          </cell>
          <cell r="L90" t="str">
            <v>Стажеры</v>
          </cell>
          <cell r="N90">
            <v>1</v>
          </cell>
          <cell r="O90" t="str">
            <v/>
          </cell>
          <cell r="Q90">
            <v>0</v>
          </cell>
          <cell r="R90">
            <v>2001</v>
          </cell>
          <cell r="U90" t="str">
            <v/>
          </cell>
        </row>
        <row r="91">
          <cell r="A91" t="str">
            <v>8.8</v>
          </cell>
          <cell r="B91" t="str">
            <v>ДДТ №5</v>
          </cell>
          <cell r="C91" t="str">
            <v>Иваново</v>
          </cell>
          <cell r="D91" t="str">
            <v>Тимофеев Николай Викторович</v>
          </cell>
          <cell r="E91" t="str">
            <v>8.8</v>
          </cell>
          <cell r="F91">
            <v>8</v>
          </cell>
          <cell r="H91" t="str">
            <v>Кобзев Сергей</v>
          </cell>
          <cell r="I91" t="str">
            <v>05.02.2003</v>
          </cell>
          <cell r="J91" t="str">
            <v>б/р</v>
          </cell>
          <cell r="K91" t="str">
            <v>м</v>
          </cell>
          <cell r="L91" t="str">
            <v>Стажеры</v>
          </cell>
          <cell r="N91">
            <v>1</v>
          </cell>
          <cell r="O91" t="str">
            <v/>
          </cell>
          <cell r="Q91">
            <v>0</v>
          </cell>
          <cell r="R91">
            <v>2003</v>
          </cell>
          <cell r="U91" t="str">
            <v/>
          </cell>
        </row>
        <row r="92">
          <cell r="A92" t="str">
            <v>8.9</v>
          </cell>
          <cell r="B92" t="str">
            <v>ДДТ №5</v>
          </cell>
          <cell r="C92" t="str">
            <v>Иваново</v>
          </cell>
          <cell r="D92" t="str">
            <v>Тимофеев Николай Викторович</v>
          </cell>
          <cell r="E92" t="str">
            <v>8.9</v>
          </cell>
          <cell r="F92">
            <v>9</v>
          </cell>
          <cell r="H92" t="str">
            <v>Дрёмина Алёна</v>
          </cell>
          <cell r="I92" t="str">
            <v>20.02.2000</v>
          </cell>
          <cell r="J92" t="str">
            <v>б/р</v>
          </cell>
          <cell r="K92" t="str">
            <v>ж</v>
          </cell>
          <cell r="L92" t="str">
            <v>Стажеры</v>
          </cell>
          <cell r="N92">
            <v>1</v>
          </cell>
          <cell r="O92" t="str">
            <v/>
          </cell>
          <cell r="Q92">
            <v>0</v>
          </cell>
          <cell r="R92">
            <v>2000</v>
          </cell>
          <cell r="U92" t="str">
            <v/>
          </cell>
        </row>
        <row r="93">
          <cell r="A93" t="str">
            <v>9.1</v>
          </cell>
          <cell r="B93" t="str">
            <v>ГДДЮТ</v>
          </cell>
          <cell r="C93" t="str">
            <v>Гоблинск</v>
          </cell>
          <cell r="D93" t="str">
            <v>Осипова Галина Викторовна</v>
          </cell>
          <cell r="E93" t="str">
            <v>9.1</v>
          </cell>
          <cell r="F93">
            <v>1</v>
          </cell>
          <cell r="H93" t="str">
            <v>Павленко Илья</v>
          </cell>
          <cell r="I93" t="str">
            <v>17.08.2001</v>
          </cell>
          <cell r="J93" t="str">
            <v>б/р</v>
          </cell>
          <cell r="K93" t="str">
            <v>м</v>
          </cell>
          <cell r="L93" t="str">
            <v>Стажеры</v>
          </cell>
          <cell r="N93">
            <v>1</v>
          </cell>
          <cell r="O93" t="str">
            <v/>
          </cell>
          <cell r="P93">
            <v>1</v>
          </cell>
          <cell r="Q93">
            <v>0</v>
          </cell>
          <cell r="R93">
            <v>2001</v>
          </cell>
          <cell r="U93" t="str">
            <v/>
          </cell>
        </row>
        <row r="94">
          <cell r="A94" t="str">
            <v>9.2</v>
          </cell>
          <cell r="B94" t="str">
            <v>ГДДЮТ</v>
          </cell>
          <cell r="C94" t="str">
            <v>Гоблинск</v>
          </cell>
          <cell r="D94" t="str">
            <v>Осипова Галина Викторовна</v>
          </cell>
          <cell r="E94" t="str">
            <v>9.2</v>
          </cell>
          <cell r="F94">
            <v>2</v>
          </cell>
          <cell r="H94" t="str">
            <v>Кошелева Дарья</v>
          </cell>
          <cell r="I94" t="str">
            <v>02.06.2001</v>
          </cell>
          <cell r="J94" t="str">
            <v>б/р</v>
          </cell>
          <cell r="K94" t="str">
            <v>ж</v>
          </cell>
          <cell r="L94" t="str">
            <v>Стажеры</v>
          </cell>
          <cell r="N94">
            <v>1</v>
          </cell>
          <cell r="O94" t="str">
            <v/>
          </cell>
          <cell r="P94">
            <v>1</v>
          </cell>
          <cell r="Q94">
            <v>0</v>
          </cell>
          <cell r="R94">
            <v>2001</v>
          </cell>
          <cell r="U94" t="str">
            <v/>
          </cell>
        </row>
        <row r="95">
          <cell r="A95" t="str">
            <v>9.3</v>
          </cell>
          <cell r="B95" t="str">
            <v>ГДДЮТ</v>
          </cell>
          <cell r="C95" t="str">
            <v>Гоблинск</v>
          </cell>
          <cell r="D95" t="str">
            <v>Осипова Галина Викторовна</v>
          </cell>
          <cell r="E95" t="str">
            <v>9.3</v>
          </cell>
          <cell r="F95">
            <v>3</v>
          </cell>
          <cell r="H95" t="str">
            <v>Матвеева Александра</v>
          </cell>
          <cell r="I95" t="str">
            <v>14.04.2002</v>
          </cell>
          <cell r="J95" t="str">
            <v>б/р</v>
          </cell>
          <cell r="K95" t="str">
            <v>ж</v>
          </cell>
          <cell r="L95" t="str">
            <v>Стажеры</v>
          </cell>
          <cell r="N95">
            <v>1</v>
          </cell>
          <cell r="O95" t="str">
            <v/>
          </cell>
          <cell r="Q95">
            <v>0</v>
          </cell>
          <cell r="R95">
            <v>2002</v>
          </cell>
          <cell r="U95" t="str">
            <v/>
          </cell>
        </row>
        <row r="96">
          <cell r="A96" t="str">
            <v>9.4</v>
          </cell>
          <cell r="B96" t="str">
            <v>ГДДЮТ</v>
          </cell>
          <cell r="C96" t="str">
            <v>Гоблинск</v>
          </cell>
          <cell r="D96" t="str">
            <v>Осипова Галина Викторовна</v>
          </cell>
          <cell r="E96" t="str">
            <v>9.4</v>
          </cell>
          <cell r="F96">
            <v>4</v>
          </cell>
          <cell r="H96" t="str">
            <v>Баскаков Сергей</v>
          </cell>
          <cell r="I96" t="str">
            <v>06.07.2001</v>
          </cell>
          <cell r="J96" t="str">
            <v>б/р</v>
          </cell>
          <cell r="K96" t="str">
            <v>м</v>
          </cell>
          <cell r="L96" t="str">
            <v>Стажеры</v>
          </cell>
          <cell r="N96">
            <v>1</v>
          </cell>
          <cell r="O96" t="str">
            <v/>
          </cell>
          <cell r="P96">
            <v>1</v>
          </cell>
          <cell r="Q96">
            <v>0</v>
          </cell>
          <cell r="R96">
            <v>2001</v>
          </cell>
          <cell r="U96" t="str">
            <v/>
          </cell>
        </row>
        <row r="97">
          <cell r="A97" t="str">
            <v>9.5</v>
          </cell>
          <cell r="B97" t="str">
            <v>ГДДЮТ</v>
          </cell>
          <cell r="C97" t="str">
            <v>Гоблинск</v>
          </cell>
          <cell r="D97" t="str">
            <v>Осипова Галина Викторовна</v>
          </cell>
          <cell r="E97" t="str">
            <v>9.5</v>
          </cell>
          <cell r="F97">
            <v>5</v>
          </cell>
          <cell r="H97" t="str">
            <v>Пакеев Данил</v>
          </cell>
          <cell r="I97" t="str">
            <v>31.03.2000</v>
          </cell>
          <cell r="J97" t="str">
            <v>б/р</v>
          </cell>
          <cell r="K97" t="str">
            <v>м</v>
          </cell>
          <cell r="L97" t="str">
            <v>Стажеры</v>
          </cell>
          <cell r="N97">
            <v>1</v>
          </cell>
          <cell r="O97" t="str">
            <v/>
          </cell>
          <cell r="P97">
            <v>1</v>
          </cell>
          <cell r="Q97">
            <v>0</v>
          </cell>
          <cell r="R97">
            <v>2000</v>
          </cell>
          <cell r="U97" t="str">
            <v/>
          </cell>
        </row>
        <row r="98">
          <cell r="A98" t="str">
            <v>9.6</v>
          </cell>
          <cell r="B98" t="str">
            <v>ГДДЮТ</v>
          </cell>
          <cell r="C98" t="str">
            <v>Гоблинск</v>
          </cell>
          <cell r="D98" t="str">
            <v>Осипова Галина Викторовна</v>
          </cell>
          <cell r="E98" t="str">
            <v>9.6</v>
          </cell>
          <cell r="F98">
            <v>6</v>
          </cell>
          <cell r="H98" t="str">
            <v>Кусакин Артём</v>
          </cell>
          <cell r="I98" t="str">
            <v>25.11.2000</v>
          </cell>
          <cell r="J98" t="str">
            <v>б/р</v>
          </cell>
          <cell r="K98" t="str">
            <v>м</v>
          </cell>
          <cell r="L98" t="str">
            <v>Стажеры</v>
          </cell>
          <cell r="N98">
            <v>1</v>
          </cell>
          <cell r="O98" t="str">
            <v/>
          </cell>
          <cell r="Q98">
            <v>0</v>
          </cell>
          <cell r="R98">
            <v>2000</v>
          </cell>
          <cell r="U98" t="str">
            <v/>
          </cell>
        </row>
        <row r="99">
          <cell r="A99" t="str">
            <v>9.7</v>
          </cell>
          <cell r="B99" t="str">
            <v>ГДДЮТ</v>
          </cell>
          <cell r="C99" t="str">
            <v>Гоблинск</v>
          </cell>
          <cell r="D99" t="str">
            <v>Куртукова Светлана Анатольевна</v>
          </cell>
          <cell r="E99" t="str">
            <v>9.7</v>
          </cell>
          <cell r="F99">
            <v>7</v>
          </cell>
          <cell r="H99" t="str">
            <v>Бадикова Ирина</v>
          </cell>
          <cell r="I99" t="str">
            <v>31.03.2000</v>
          </cell>
          <cell r="J99" t="str">
            <v>б/р</v>
          </cell>
          <cell r="K99" t="str">
            <v>ж</v>
          </cell>
          <cell r="L99" t="str">
            <v>Стажеры</v>
          </cell>
          <cell r="N99">
            <v>1</v>
          </cell>
          <cell r="O99" t="str">
            <v/>
          </cell>
          <cell r="P99">
            <v>2</v>
          </cell>
          <cell r="Q99">
            <v>0</v>
          </cell>
          <cell r="R99">
            <v>2000</v>
          </cell>
          <cell r="U99" t="str">
            <v/>
          </cell>
        </row>
        <row r="100">
          <cell r="A100" t="str">
            <v>9.8</v>
          </cell>
          <cell r="B100" t="str">
            <v>ГДДЮТ</v>
          </cell>
          <cell r="C100" t="str">
            <v>Гоблинск</v>
          </cell>
          <cell r="D100" t="str">
            <v>Куртукова Светлана Анатольевна</v>
          </cell>
          <cell r="E100" t="str">
            <v>9.8</v>
          </cell>
          <cell r="F100">
            <v>8</v>
          </cell>
          <cell r="H100" t="str">
            <v>Чистова Екатерина</v>
          </cell>
          <cell r="I100" t="str">
            <v>25.11.2000</v>
          </cell>
          <cell r="J100" t="str">
            <v>б/р</v>
          </cell>
          <cell r="K100" t="str">
            <v>ж</v>
          </cell>
          <cell r="L100" t="str">
            <v>Стажеры</v>
          </cell>
          <cell r="N100">
            <v>1</v>
          </cell>
          <cell r="O100" t="str">
            <v/>
          </cell>
          <cell r="Q100">
            <v>0</v>
          </cell>
          <cell r="R100">
            <v>2000</v>
          </cell>
          <cell r="U100" t="str">
            <v/>
          </cell>
        </row>
        <row r="101">
          <cell r="A101" t="str">
            <v>9.9</v>
          </cell>
          <cell r="B101" t="str">
            <v>ГДДЮТ</v>
          </cell>
          <cell r="C101" t="str">
            <v>Гоблинск</v>
          </cell>
          <cell r="D101" t="str">
            <v>Куртукова Светлана Анатольевна</v>
          </cell>
          <cell r="E101" t="str">
            <v>9.9</v>
          </cell>
          <cell r="F101">
            <v>9</v>
          </cell>
          <cell r="H101" t="str">
            <v>Ярикова Ксения</v>
          </cell>
          <cell r="I101" t="str">
            <v>31.03.2000</v>
          </cell>
          <cell r="J101" t="str">
            <v>б/р</v>
          </cell>
          <cell r="K101" t="str">
            <v>ж</v>
          </cell>
          <cell r="L101" t="str">
            <v>Стажеры</v>
          </cell>
          <cell r="N101">
            <v>1</v>
          </cell>
          <cell r="O101" t="str">
            <v/>
          </cell>
          <cell r="Q101">
            <v>0</v>
          </cell>
          <cell r="R101">
            <v>2000</v>
          </cell>
          <cell r="U101" t="str">
            <v/>
          </cell>
        </row>
        <row r="102">
          <cell r="A102" t="str">
            <v>9.10</v>
          </cell>
          <cell r="B102" t="str">
            <v>ГДДЮТ</v>
          </cell>
          <cell r="C102" t="str">
            <v>Гоблинск</v>
          </cell>
          <cell r="D102" t="str">
            <v>Куртукова Светлана Анатольевна</v>
          </cell>
          <cell r="E102" t="str">
            <v>9.10</v>
          </cell>
          <cell r="F102">
            <v>10</v>
          </cell>
          <cell r="H102" t="str">
            <v>Быкова Алина</v>
          </cell>
          <cell r="I102" t="str">
            <v>25.11.2000</v>
          </cell>
          <cell r="J102" t="str">
            <v>б/р</v>
          </cell>
          <cell r="K102" t="str">
            <v>ж</v>
          </cell>
          <cell r="L102" t="str">
            <v>Стажеры</v>
          </cell>
          <cell r="N102">
            <v>1</v>
          </cell>
          <cell r="O102" t="str">
            <v/>
          </cell>
          <cell r="Q102">
            <v>0</v>
          </cell>
          <cell r="R102">
            <v>2000</v>
          </cell>
          <cell r="U102" t="str">
            <v/>
          </cell>
        </row>
        <row r="103">
          <cell r="A103" t="str">
            <v>9.11</v>
          </cell>
          <cell r="B103" t="str">
            <v>ГДДЮТ</v>
          </cell>
          <cell r="C103" t="str">
            <v>Гоблинск</v>
          </cell>
          <cell r="D103" t="str">
            <v>Куртукова Светлана Анатольевна</v>
          </cell>
          <cell r="E103" t="str">
            <v>9.11</v>
          </cell>
          <cell r="F103">
            <v>11</v>
          </cell>
          <cell r="H103" t="str">
            <v>Натурин Григорий</v>
          </cell>
          <cell r="I103" t="str">
            <v>31.03.2000</v>
          </cell>
          <cell r="J103" t="str">
            <v>б/р</v>
          </cell>
          <cell r="K103" t="str">
            <v>м</v>
          </cell>
          <cell r="L103" t="str">
            <v>Стажеры</v>
          </cell>
          <cell r="N103">
            <v>1</v>
          </cell>
          <cell r="O103" t="str">
            <v/>
          </cell>
          <cell r="P103">
            <v>2</v>
          </cell>
          <cell r="Q103">
            <v>0</v>
          </cell>
          <cell r="R103">
            <v>2000</v>
          </cell>
          <cell r="U103" t="str">
            <v/>
          </cell>
        </row>
        <row r="104">
          <cell r="A104" t="str">
            <v>9.12</v>
          </cell>
          <cell r="B104" t="str">
            <v>ГДДЮТ</v>
          </cell>
          <cell r="C104" t="str">
            <v>Гоблинск</v>
          </cell>
          <cell r="D104" t="str">
            <v>Куртукова Светлана Анатольевна</v>
          </cell>
          <cell r="E104" t="str">
            <v>9.12</v>
          </cell>
          <cell r="F104">
            <v>12</v>
          </cell>
          <cell r="H104" t="str">
            <v>Ильичев Никита</v>
          </cell>
          <cell r="I104" t="str">
            <v>25.11.2000</v>
          </cell>
          <cell r="J104" t="str">
            <v>б/р</v>
          </cell>
          <cell r="K104" t="str">
            <v>м</v>
          </cell>
          <cell r="L104" t="str">
            <v>Стажеры</v>
          </cell>
          <cell r="N104">
            <v>1</v>
          </cell>
          <cell r="O104" t="str">
            <v/>
          </cell>
          <cell r="P104">
            <v>2</v>
          </cell>
          <cell r="Q104">
            <v>0</v>
          </cell>
          <cell r="R104">
            <v>2000</v>
          </cell>
          <cell r="U104" t="str">
            <v/>
          </cell>
        </row>
        <row r="105">
          <cell r="A105" t="str">
            <v>9.13</v>
          </cell>
          <cell r="B105" t="str">
            <v>ГДДЮТ</v>
          </cell>
          <cell r="C105" t="str">
            <v>Гоблинск</v>
          </cell>
          <cell r="D105" t="str">
            <v>Куртукова Светлана Анатольевна</v>
          </cell>
          <cell r="E105" t="str">
            <v>9.13</v>
          </cell>
          <cell r="F105">
            <v>13</v>
          </cell>
          <cell r="H105" t="str">
            <v>Козин Даниил</v>
          </cell>
          <cell r="I105" t="str">
            <v>31.03.2000</v>
          </cell>
          <cell r="J105" t="str">
            <v>б/р</v>
          </cell>
          <cell r="K105" t="str">
            <v>м</v>
          </cell>
          <cell r="L105" t="str">
            <v>Стажеры</v>
          </cell>
          <cell r="N105">
            <v>1</v>
          </cell>
          <cell r="O105" t="str">
            <v/>
          </cell>
          <cell r="Q105">
            <v>0</v>
          </cell>
          <cell r="R105">
            <v>2000</v>
          </cell>
          <cell r="U105" t="str">
            <v/>
          </cell>
        </row>
      </sheetData>
      <sheetData sheetId="3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1_12</v>
          </cell>
          <cell r="D2" t="str">
            <v>Белгород</v>
          </cell>
          <cell r="F2" t="str">
            <v>уч9(),
уч10()</v>
          </cell>
          <cell r="G2" t="str">
            <v>м</v>
          </cell>
          <cell r="J2">
            <v>0</v>
          </cell>
        </row>
        <row r="3">
          <cell r="C3" t="str">
            <v>18_163</v>
          </cell>
          <cell r="D3" t="str">
            <v>Белгород</v>
          </cell>
          <cell r="F3" t="str">
            <v>уч7(),
уч8()</v>
          </cell>
          <cell r="G3" t="str">
            <v>см</v>
          </cell>
          <cell r="J3">
            <v>0</v>
          </cell>
        </row>
        <row r="4">
          <cell r="C4" t="str">
            <v>1.5_1.6</v>
          </cell>
          <cell r="D4" t="str">
            <v>Сборная</v>
          </cell>
          <cell r="E4" t="str">
            <v>т1</v>
          </cell>
          <cell r="F4" t="str">
            <v>уч4(б/р),
уч1(МС)</v>
          </cell>
          <cell r="G4" t="str">
            <v>м</v>
          </cell>
          <cell r="J4">
            <v>30</v>
          </cell>
          <cell r="L4" t="str">
            <v>(*) уч1</v>
          </cell>
        </row>
        <row r="5">
          <cell r="C5" t="str">
            <v>1.2_1.3</v>
          </cell>
          <cell r="D5" t="str">
            <v>Сборная</v>
          </cell>
          <cell r="E5" t="str">
            <v>т1</v>
          </cell>
          <cell r="F5" t="str">
            <v>уч11(),
уч12()</v>
          </cell>
          <cell r="G5" t="str">
            <v>см</v>
          </cell>
          <cell r="J5">
            <v>0</v>
          </cell>
        </row>
      </sheetData>
      <sheetData sheetId="4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Ранг</v>
          </cell>
          <cell r="H1" t="str">
            <v>Чип</v>
          </cell>
          <cell r="I1" t="str">
            <v>Пониж. ранга</v>
          </cell>
        </row>
        <row r="2">
          <cell r="A2">
            <v>1</v>
          </cell>
          <cell r="B2" t="str">
            <v>Стажеры</v>
          </cell>
          <cell r="C2" t="str">
            <v>ГДДЮТ-1</v>
          </cell>
          <cell r="D2" t="str">
            <v>Новокузнецк</v>
          </cell>
          <cell r="E2" t="str">
            <v>Осипова Галина Викторовна</v>
          </cell>
          <cell r="F2" t="str">
            <v>Павленко Илья(б/р), Кошелева Дарья(б/р), Баскаков Сергей(б/р), Пакеев Данил(б/р)</v>
          </cell>
          <cell r="G2">
            <v>0</v>
          </cell>
          <cell r="H2">
            <v>0</v>
          </cell>
        </row>
        <row r="3">
          <cell r="A3">
            <v>2</v>
          </cell>
          <cell r="B3" t="str">
            <v>Стажеры</v>
          </cell>
          <cell r="C3" t="str">
            <v>ГДДЮТ-2</v>
          </cell>
          <cell r="D3" t="str">
            <v>Новокузнецк</v>
          </cell>
          <cell r="E3" t="str">
            <v>Куртукова Светлана Анатольевна</v>
          </cell>
          <cell r="F3" t="str">
            <v>Бадикова Ирина(б/р), Ярикова Ксения(б/р), Быкова Алина(б/р), Ильичев Никита(б/р)</v>
          </cell>
          <cell r="G3">
            <v>0</v>
          </cell>
          <cell r="H3">
            <v>0</v>
          </cell>
        </row>
        <row r="4">
          <cell r="A4">
            <v>1</v>
          </cell>
          <cell r="B4" t="str">
            <v>Стажеры</v>
          </cell>
          <cell r="C4" t="str">
            <v>ДДТ №5-1</v>
          </cell>
          <cell r="D4" t="str">
            <v>Новокузнецк</v>
          </cell>
          <cell r="E4" t="str">
            <v>Тимофеев Николай Викторович</v>
          </cell>
          <cell r="F4" t="str">
            <v>Кашлев Андрей(б/р), Кучерин Алексей(б/р), Щербаков Владимир(б/р), Нелюбова Ульяна(б/р)</v>
          </cell>
          <cell r="G4">
            <v>0</v>
          </cell>
          <cell r="H4">
            <v>0</v>
          </cell>
        </row>
        <row r="5">
          <cell r="A5">
            <v>2</v>
          </cell>
          <cell r="B5" t="str">
            <v>Стажеры</v>
          </cell>
          <cell r="C5" t="str">
            <v>ДДТ №5-2</v>
          </cell>
          <cell r="D5" t="str">
            <v>Новокузнецк</v>
          </cell>
          <cell r="E5" t="str">
            <v>Тимофеев Николай Викторович</v>
          </cell>
          <cell r="F5" t="str">
            <v>Захаров Илья(б/р), Коноплев Даниил(б/р), Родионов Евгений(б/р), Дрёмина Алёна(б/р)</v>
          </cell>
          <cell r="G5">
            <v>0</v>
          </cell>
          <cell r="H5">
            <v>0</v>
          </cell>
        </row>
        <row r="6">
          <cell r="A6">
            <v>2</v>
          </cell>
          <cell r="B6" t="str">
            <v>Стажеры</v>
          </cell>
          <cell r="C6" t="str">
            <v>Капитоша</v>
          </cell>
          <cell r="D6" t="str">
            <v>Новокузнецк</v>
          </cell>
          <cell r="E6" t="str">
            <v>Суховольский Станислав Евгеньевич</v>
          </cell>
          <cell r="F6" t="str">
            <v>Демидов Илья(3ю), Кабанов Илья(б/р), Атаманченко Федор(3ю), Щербакова Наталья(2ю)</v>
          </cell>
          <cell r="G6">
            <v>0.5</v>
          </cell>
          <cell r="H6">
            <v>0</v>
          </cell>
        </row>
        <row r="7">
          <cell r="A7">
            <v>1</v>
          </cell>
          <cell r="B7" t="str">
            <v>Стажеры</v>
          </cell>
          <cell r="C7" t="str">
            <v>МБОУ ДОД "СДЮТЭ"-1</v>
          </cell>
          <cell r="D7" t="str">
            <v>Таштагол</v>
          </cell>
          <cell r="E7" t="str">
            <v>Южанин Михаил Александрович</v>
          </cell>
          <cell r="F7" t="str">
            <v>Агафонов Егор(б/р), Стручков Артем(б/р), Баженов Павел(б/р), Симонова Алла(б/р)</v>
          </cell>
          <cell r="G7">
            <v>0</v>
          </cell>
          <cell r="H7">
            <v>0</v>
          </cell>
        </row>
        <row r="8">
          <cell r="A8">
            <v>2</v>
          </cell>
          <cell r="B8" t="str">
            <v>Стажеры</v>
          </cell>
          <cell r="C8" t="str">
            <v>МБОУ ДОД "СДЮТЭ"-2</v>
          </cell>
          <cell r="D8" t="str">
            <v>Таштагол</v>
          </cell>
          <cell r="E8" t="str">
            <v>Бредихин Михаил Сергеевич</v>
          </cell>
          <cell r="F8" t="str">
            <v>Францев Кирилл(б/р), Гречушкин Максим(б/р), Кусургашев Илья(б/р), Бондаренко Анастасия(б/р)</v>
          </cell>
          <cell r="G8">
            <v>0</v>
          </cell>
          <cell r="H8">
            <v>0</v>
          </cell>
        </row>
        <row r="9">
          <cell r="A9">
            <v>3</v>
          </cell>
          <cell r="B9" t="str">
            <v>Спасатели</v>
          </cell>
          <cell r="C9" t="str">
            <v>МБОУ ДОД "СДЮТЭ"</v>
          </cell>
          <cell r="D9" t="str">
            <v>Таштагол</v>
          </cell>
          <cell r="E9" t="str">
            <v>Бредихин Михаил Сергеевич</v>
          </cell>
          <cell r="F9" t="str">
            <v>Попов Александр(б/р), Табакаев Сергей(б/р), Кусургашев Алексей(б/р), Терешкова Анастасия(б/р)</v>
          </cell>
          <cell r="G9">
            <v>0</v>
          </cell>
          <cell r="H9">
            <v>0</v>
          </cell>
        </row>
        <row r="10">
          <cell r="A10">
            <v>1</v>
          </cell>
          <cell r="B10" t="str">
            <v>Спасатели</v>
          </cell>
          <cell r="C10" t="str">
            <v>МБОУ ДОД ДДТ-1</v>
          </cell>
          <cell r="D10" t="str">
            <v>Калтан</v>
          </cell>
          <cell r="E10" t="str">
            <v>Разволяев Дмитрий Олегович</v>
          </cell>
          <cell r="F10" t="str">
            <v>Клыков Евгений(II), Резников Станислав(I), Кожевникова Анна(II), Шабардин Валерий(I)</v>
          </cell>
          <cell r="G10">
            <v>26</v>
          </cell>
          <cell r="H10">
            <v>0</v>
          </cell>
        </row>
        <row r="11">
          <cell r="A11">
            <v>2</v>
          </cell>
          <cell r="B11" t="str">
            <v>Стажеры</v>
          </cell>
          <cell r="C11" t="str">
            <v>МБОУ ДОД ДДТ-2</v>
          </cell>
          <cell r="D11" t="str">
            <v>Калтан</v>
          </cell>
          <cell r="E11" t="str">
            <v>Разволяев Дмитрий Олегович</v>
          </cell>
          <cell r="F11" t="str">
            <v>Сенчуков Семен(III), Кудря Илья(б/р), Казак Артем(б/р), Васильева Виолетта(б/р)</v>
          </cell>
          <cell r="G11">
            <v>1</v>
          </cell>
          <cell r="H11">
            <v>0</v>
          </cell>
        </row>
        <row r="12">
          <cell r="A12">
            <v>1</v>
          </cell>
          <cell r="B12" t="str">
            <v>Спасатели</v>
          </cell>
          <cell r="C12" t="str">
            <v>МБОУ ДОД ДЮЦ</v>
          </cell>
          <cell r="D12" t="str">
            <v>Междуреченск</v>
          </cell>
          <cell r="E12" t="str">
            <v>Васина Наталья Александровна</v>
          </cell>
          <cell r="F12" t="str">
            <v>Кальсин Иван(III), Борисов Александр(2ю), Мыльников Александр(III), Ищенко Юлия(КМС)</v>
          </cell>
          <cell r="G12">
            <v>32.299999999999997</v>
          </cell>
          <cell r="H12">
            <v>0</v>
          </cell>
        </row>
        <row r="13">
          <cell r="A13">
            <v>3</v>
          </cell>
          <cell r="B13" t="str">
            <v>Стажеры</v>
          </cell>
          <cell r="C13" t="str">
            <v>Новотур</v>
          </cell>
          <cell r="D13" t="str">
            <v>Новокузнецк</v>
          </cell>
          <cell r="E13" t="str">
            <v>Сергеева Наталья Сергеевна</v>
          </cell>
          <cell r="F13" t="str">
            <v>Иванов Виталий(1ю), Сидиченко Марк(1ю), Гребенчук Дмитрий(2ю), Мустафина Алина(3ю)</v>
          </cell>
          <cell r="G13">
            <v>2.4</v>
          </cell>
          <cell r="H13">
            <v>0</v>
          </cell>
        </row>
        <row r="14">
          <cell r="A14">
            <v>1</v>
          </cell>
          <cell r="B14" t="str">
            <v>Спасатели</v>
          </cell>
          <cell r="C14" t="str">
            <v>Орион 1-1</v>
          </cell>
          <cell r="D14" t="str">
            <v>Новокузнецк</v>
          </cell>
          <cell r="E14" t="str">
            <v>Пятаков Юрий Сергеевич</v>
          </cell>
          <cell r="F14" t="str">
            <v>Лукичев Семен(I), Корнев Александр(II), Карбач Леонид(II), Нестерова Анастасия(I)</v>
          </cell>
          <cell r="G14">
            <v>26</v>
          </cell>
          <cell r="H14">
            <v>0</v>
          </cell>
        </row>
        <row r="15">
          <cell r="A15">
            <v>2</v>
          </cell>
          <cell r="B15" t="str">
            <v>Стажеры</v>
          </cell>
          <cell r="C15" t="str">
            <v>Орион 1</v>
          </cell>
          <cell r="D15" t="str">
            <v>Новокузнецк</v>
          </cell>
          <cell r="E15" t="str">
            <v>Егорова Галина Николаевна</v>
          </cell>
          <cell r="F15" t="str">
            <v>Тихонов Тимофей(III), Тарнаков Алексей(II), Дуплинский Алексей(II), Гусейнова Эльмира(II)</v>
          </cell>
          <cell r="G15">
            <v>10</v>
          </cell>
          <cell r="H15">
            <v>0</v>
          </cell>
        </row>
        <row r="16">
          <cell r="A16">
            <v>1</v>
          </cell>
          <cell r="B16" t="str">
            <v>Спасатели</v>
          </cell>
          <cell r="C16" t="str">
            <v>Орион 2-1</v>
          </cell>
          <cell r="D16" t="str">
            <v>Новокузнецк</v>
          </cell>
          <cell r="E16" t="str">
            <v>Пятаков Юрий Сергеевич</v>
          </cell>
          <cell r="F16" t="str">
            <v>Габидулин Роман(II), Дворнина Анастасия(II), Харькина Ирина(II), Сапегина Ульяна(II)</v>
          </cell>
          <cell r="G16">
            <v>12</v>
          </cell>
          <cell r="H16">
            <v>0</v>
          </cell>
        </row>
        <row r="17">
          <cell r="A17">
            <v>2</v>
          </cell>
          <cell r="B17" t="str">
            <v>Стажеры</v>
          </cell>
          <cell r="C17" t="str">
            <v>Орион 2</v>
          </cell>
          <cell r="D17" t="str">
            <v>Новокузнецк</v>
          </cell>
          <cell r="E17" t="str">
            <v>Егорова Галина Николаевна</v>
          </cell>
          <cell r="F17" t="str">
            <v>Пенкин Никита(III), Гермаш Григорий(II), Калинин Юрий(II), Коротчик Анастасия(II)</v>
          </cell>
          <cell r="G17">
            <v>10</v>
          </cell>
          <cell r="H17">
            <v>0</v>
          </cell>
        </row>
        <row r="18">
          <cell r="A18">
            <v>3</v>
          </cell>
          <cell r="B18" t="str">
            <v>Стажеры</v>
          </cell>
          <cell r="C18" t="str">
            <v xml:space="preserve">Орион 3 </v>
          </cell>
          <cell r="D18" t="str">
            <v>Новокузнецк</v>
          </cell>
          <cell r="E18" t="str">
            <v>Гнездилов Павел Константинович</v>
          </cell>
          <cell r="F18" t="str">
            <v>Погорелов Александр(1ю), Шаметько Данил(2ю), Подсевалов Артем(1ю), Рожкова Екатерина(1ю)</v>
          </cell>
          <cell r="G18">
            <v>3.3</v>
          </cell>
          <cell r="H18">
            <v>0</v>
          </cell>
        </row>
        <row r="19">
          <cell r="A19">
            <v>1</v>
          </cell>
          <cell r="B19" t="str">
            <v>Стажеры</v>
          </cell>
          <cell r="C19" t="str">
            <v>Орион 31-1-1</v>
          </cell>
          <cell r="D19" t="str">
            <v>Новокузнецк</v>
          </cell>
          <cell r="E19" t="str">
            <v>Синев Кирилл Владимирович</v>
          </cell>
          <cell r="F19" t="str">
            <v>Абрашкин Денис(III), Долгачев Александр(II), Зайцева Ирина(III), Неверов Дмитрий(III)</v>
          </cell>
          <cell r="G19">
            <v>6</v>
          </cell>
          <cell r="H19">
            <v>0</v>
          </cell>
        </row>
        <row r="20">
          <cell r="A20">
            <v>2</v>
          </cell>
          <cell r="B20" t="str">
            <v>Стажеры</v>
          </cell>
          <cell r="C20" t="str">
            <v>Орион 31-1</v>
          </cell>
          <cell r="D20" t="str">
            <v>Новокузнецк</v>
          </cell>
          <cell r="E20" t="str">
            <v>Синев Кирилл Владимирович</v>
          </cell>
          <cell r="F20" t="str">
            <v>Кукунов Никита(б/р), Боровков Дмитрий(III), Крюков Андрей(б/р), Пермякова София(2ю)</v>
          </cell>
          <cell r="G20">
            <v>1.3</v>
          </cell>
          <cell r="H20">
            <v>0</v>
          </cell>
        </row>
        <row r="21">
          <cell r="A21">
            <v>1</v>
          </cell>
          <cell r="B21" t="str">
            <v>Стажеры</v>
          </cell>
          <cell r="C21" t="str">
            <v>Ориоша</v>
          </cell>
          <cell r="D21" t="str">
            <v>Новокузнецк</v>
          </cell>
          <cell r="E21" t="str">
            <v>Суховольский Станислав Евгеньевич</v>
          </cell>
          <cell r="F21" t="str">
            <v>Тарнаков Константин(2ю), Митусов Игорь(2ю), Малков Глеб(1ю), Головина Мария(2ю)</v>
          </cell>
          <cell r="G21">
            <v>1.9000000000000001</v>
          </cell>
          <cell r="H21">
            <v>0</v>
          </cell>
        </row>
      </sheetData>
      <sheetData sheetId="5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104</v>
          </cell>
        </row>
        <row r="2">
          <cell r="E2" t="str">
            <v>109.1</v>
          </cell>
          <cell r="F2">
            <v>1</v>
          </cell>
          <cell r="H2" t="str">
            <v>Павленко Илья</v>
          </cell>
          <cell r="I2" t="str">
            <v>17.08.2001</v>
          </cell>
          <cell r="J2" t="str">
            <v>б/р</v>
          </cell>
          <cell r="K2" t="str">
            <v>м</v>
          </cell>
          <cell r="L2" t="str">
            <v>Стажеры</v>
          </cell>
          <cell r="N2">
            <v>1</v>
          </cell>
          <cell r="O2" t="str">
            <v/>
          </cell>
          <cell r="P2">
            <v>1</v>
          </cell>
          <cell r="Q2">
            <v>0</v>
          </cell>
          <cell r="R2">
            <v>2001</v>
          </cell>
          <cell r="U2" t="str">
            <v/>
          </cell>
        </row>
        <row r="3">
          <cell r="E3" t="str">
            <v>109.2</v>
          </cell>
          <cell r="F3">
            <v>2</v>
          </cell>
          <cell r="H3" t="str">
            <v>Кошелева Дарья</v>
          </cell>
          <cell r="I3" t="str">
            <v>02.06.2001</v>
          </cell>
          <cell r="J3" t="str">
            <v>б/р</v>
          </cell>
          <cell r="K3" t="str">
            <v>ж</v>
          </cell>
          <cell r="L3" t="str">
            <v>Стажеры</v>
          </cell>
          <cell r="N3">
            <v>1</v>
          </cell>
          <cell r="O3" t="str">
            <v/>
          </cell>
          <cell r="P3">
            <v>1</v>
          </cell>
          <cell r="Q3">
            <v>0</v>
          </cell>
          <cell r="R3">
            <v>2001</v>
          </cell>
          <cell r="U3" t="str">
            <v/>
          </cell>
        </row>
        <row r="4">
          <cell r="E4" t="str">
            <v>109.4</v>
          </cell>
          <cell r="F4">
            <v>4</v>
          </cell>
          <cell r="H4" t="str">
            <v>Баскаков Сергей</v>
          </cell>
          <cell r="I4" t="str">
            <v>06.07.2001</v>
          </cell>
          <cell r="J4" t="str">
            <v>б/р</v>
          </cell>
          <cell r="K4" t="str">
            <v>м</v>
          </cell>
          <cell r="L4" t="str">
            <v>Стажеры</v>
          </cell>
          <cell r="N4">
            <v>1</v>
          </cell>
          <cell r="O4" t="str">
            <v/>
          </cell>
          <cell r="P4">
            <v>1</v>
          </cell>
          <cell r="Q4">
            <v>0</v>
          </cell>
          <cell r="R4">
            <v>2001</v>
          </cell>
          <cell r="U4" t="str">
            <v/>
          </cell>
        </row>
        <row r="5">
          <cell r="E5" t="str">
            <v>109.5</v>
          </cell>
          <cell r="F5">
            <v>5</v>
          </cell>
          <cell r="H5" t="str">
            <v>Пакеев Данил</v>
          </cell>
          <cell r="I5" t="str">
            <v>31.03.2000</v>
          </cell>
          <cell r="J5" t="str">
            <v>б/р</v>
          </cell>
          <cell r="K5" t="str">
            <v>м</v>
          </cell>
          <cell r="L5" t="str">
            <v>Стажеры</v>
          </cell>
          <cell r="N5">
            <v>1</v>
          </cell>
          <cell r="O5" t="str">
            <v/>
          </cell>
          <cell r="P5">
            <v>1</v>
          </cell>
          <cell r="Q5">
            <v>0</v>
          </cell>
          <cell r="R5">
            <v>2000</v>
          </cell>
          <cell r="U5" t="str">
            <v/>
          </cell>
        </row>
        <row r="6">
          <cell r="E6" t="str">
            <v>9.7</v>
          </cell>
          <cell r="F6">
            <v>7</v>
          </cell>
          <cell r="H6" t="str">
            <v>Бадикова Ирина</v>
          </cell>
          <cell r="I6" t="str">
            <v>31.03.2000</v>
          </cell>
          <cell r="J6" t="str">
            <v>б/р</v>
          </cell>
          <cell r="K6" t="str">
            <v>ж</v>
          </cell>
          <cell r="L6" t="str">
            <v>Стажеры</v>
          </cell>
          <cell r="N6">
            <v>1</v>
          </cell>
          <cell r="O6" t="str">
            <v/>
          </cell>
          <cell r="P6">
            <v>2</v>
          </cell>
          <cell r="Q6">
            <v>0</v>
          </cell>
          <cell r="R6">
            <v>2000</v>
          </cell>
          <cell r="U6" t="str">
            <v/>
          </cell>
        </row>
        <row r="7">
          <cell r="E7" t="str">
            <v>9.9</v>
          </cell>
          <cell r="F7">
            <v>9</v>
          </cell>
          <cell r="H7" t="str">
            <v>Ярикова Ксения</v>
          </cell>
          <cell r="I7" t="str">
            <v>31.03.2000</v>
          </cell>
          <cell r="J7" t="str">
            <v>б/р</v>
          </cell>
          <cell r="K7" t="str">
            <v>ж</v>
          </cell>
          <cell r="L7" t="str">
            <v>Стажеры</v>
          </cell>
          <cell r="N7">
            <v>1</v>
          </cell>
          <cell r="O7" t="str">
            <v/>
          </cell>
          <cell r="P7">
            <v>2</v>
          </cell>
          <cell r="Q7">
            <v>0</v>
          </cell>
          <cell r="R7">
            <v>2000</v>
          </cell>
          <cell r="U7" t="str">
            <v/>
          </cell>
        </row>
        <row r="8">
          <cell r="E8" t="str">
            <v>9.10</v>
          </cell>
          <cell r="F8">
            <v>10</v>
          </cell>
          <cell r="H8" t="str">
            <v>Быкова Алина</v>
          </cell>
          <cell r="I8" t="str">
            <v>25.11.2000</v>
          </cell>
          <cell r="J8" t="str">
            <v>б/р</v>
          </cell>
          <cell r="K8" t="str">
            <v>ж</v>
          </cell>
          <cell r="L8" t="str">
            <v>Стажеры</v>
          </cell>
          <cell r="N8">
            <v>1</v>
          </cell>
          <cell r="O8" t="str">
            <v/>
          </cell>
          <cell r="P8">
            <v>2</v>
          </cell>
          <cell r="Q8">
            <v>0</v>
          </cell>
          <cell r="R8">
            <v>2000</v>
          </cell>
          <cell r="U8" t="str">
            <v/>
          </cell>
        </row>
        <row r="9">
          <cell r="E9" t="str">
            <v>9.12</v>
          </cell>
          <cell r="F9">
            <v>12</v>
          </cell>
          <cell r="H9" t="str">
            <v>Ильичев Никита</v>
          </cell>
          <cell r="I9" t="str">
            <v>25.11.2000</v>
          </cell>
          <cell r="J9" t="str">
            <v>б/р</v>
          </cell>
          <cell r="K9" t="str">
            <v>м</v>
          </cell>
          <cell r="L9" t="str">
            <v>Стажеры</v>
          </cell>
          <cell r="N9">
            <v>1</v>
          </cell>
          <cell r="O9" t="str">
            <v/>
          </cell>
          <cell r="P9">
            <v>2</v>
          </cell>
          <cell r="Q9">
            <v>0</v>
          </cell>
          <cell r="R9">
            <v>2000</v>
          </cell>
          <cell r="U9" t="str">
            <v/>
          </cell>
        </row>
        <row r="10">
          <cell r="E10" t="str">
            <v>9.3</v>
          </cell>
          <cell r="F10">
            <v>3</v>
          </cell>
          <cell r="H10" t="str">
            <v>Матвеева Александра</v>
          </cell>
          <cell r="I10" t="str">
            <v>14.04.2002</v>
          </cell>
          <cell r="J10" t="str">
            <v>б/р</v>
          </cell>
          <cell r="K10" t="str">
            <v>ж</v>
          </cell>
          <cell r="L10" t="str">
            <v>Стажеры</v>
          </cell>
          <cell r="N10">
            <v>1</v>
          </cell>
          <cell r="O10" t="str">
            <v/>
          </cell>
          <cell r="Q10">
            <v>0</v>
          </cell>
          <cell r="R10">
            <v>2002</v>
          </cell>
          <cell r="U10" t="str">
            <v/>
          </cell>
        </row>
        <row r="11">
          <cell r="E11" t="str">
            <v>9.6</v>
          </cell>
          <cell r="F11">
            <v>6</v>
          </cell>
          <cell r="H11" t="str">
            <v>Кусакин Артём</v>
          </cell>
          <cell r="I11" t="str">
            <v>25.11.2000</v>
          </cell>
          <cell r="J11" t="str">
            <v>б/р</v>
          </cell>
          <cell r="K11" t="str">
            <v>м</v>
          </cell>
          <cell r="L11" t="str">
            <v>Стажеры</v>
          </cell>
          <cell r="N11">
            <v>1</v>
          </cell>
          <cell r="O11" t="str">
            <v/>
          </cell>
          <cell r="Q11">
            <v>0</v>
          </cell>
          <cell r="R11">
            <v>2000</v>
          </cell>
          <cell r="U11" t="str">
            <v/>
          </cell>
        </row>
        <row r="12">
          <cell r="E12" t="str">
            <v>9.8</v>
          </cell>
          <cell r="F12">
            <v>8</v>
          </cell>
          <cell r="H12" t="str">
            <v>Чистова Екатерина</v>
          </cell>
          <cell r="I12" t="str">
            <v>25.11.2000</v>
          </cell>
          <cell r="J12" t="str">
            <v>б/р</v>
          </cell>
          <cell r="K12" t="str">
            <v>ж</v>
          </cell>
          <cell r="L12" t="str">
            <v>Стажеры</v>
          </cell>
          <cell r="N12">
            <v>1</v>
          </cell>
          <cell r="O12" t="str">
            <v/>
          </cell>
          <cell r="Q12">
            <v>0</v>
          </cell>
          <cell r="R12">
            <v>2000</v>
          </cell>
          <cell r="U12" t="str">
            <v/>
          </cell>
        </row>
        <row r="13">
          <cell r="E13" t="str">
            <v>9.11</v>
          </cell>
          <cell r="F13">
            <v>11</v>
          </cell>
          <cell r="H13" t="str">
            <v>Натурин Григорий</v>
          </cell>
          <cell r="I13" t="str">
            <v>31.03.2000</v>
          </cell>
          <cell r="J13" t="str">
            <v>б/р</v>
          </cell>
          <cell r="K13" t="str">
            <v>м</v>
          </cell>
          <cell r="L13" t="str">
            <v>Стажеры</v>
          </cell>
          <cell r="N13">
            <v>1</v>
          </cell>
          <cell r="O13" t="str">
            <v/>
          </cell>
          <cell r="Q13">
            <v>0</v>
          </cell>
          <cell r="R13">
            <v>2000</v>
          </cell>
          <cell r="U13" t="str">
            <v/>
          </cell>
        </row>
        <row r="14">
          <cell r="E14" t="str">
            <v>9.13</v>
          </cell>
          <cell r="F14">
            <v>13</v>
          </cell>
          <cell r="H14" t="str">
            <v>Козин Даниил</v>
          </cell>
          <cell r="I14" t="str">
            <v>31.03.2000</v>
          </cell>
          <cell r="J14" t="str">
            <v>б/р</v>
          </cell>
          <cell r="K14" t="str">
            <v>м</v>
          </cell>
          <cell r="L14" t="str">
            <v>Стажеры</v>
          </cell>
          <cell r="N14">
            <v>1</v>
          </cell>
          <cell r="O14" t="str">
            <v/>
          </cell>
          <cell r="Q14">
            <v>0</v>
          </cell>
          <cell r="R14">
            <v>2000</v>
          </cell>
          <cell r="U14" t="str">
            <v/>
          </cell>
        </row>
        <row r="15">
          <cell r="E15" t="str">
            <v>8.1</v>
          </cell>
          <cell r="F15">
            <v>1</v>
          </cell>
          <cell r="H15" t="str">
            <v>Кашлев Андрей</v>
          </cell>
          <cell r="I15" t="str">
            <v>02.03.2000</v>
          </cell>
          <cell r="J15" t="str">
            <v>б/р</v>
          </cell>
          <cell r="K15" t="str">
            <v>м</v>
          </cell>
          <cell r="L15" t="str">
            <v>Стажеры</v>
          </cell>
          <cell r="N15">
            <v>1</v>
          </cell>
          <cell r="O15" t="str">
            <v/>
          </cell>
          <cell r="P15">
            <v>1</v>
          </cell>
          <cell r="Q15">
            <v>0</v>
          </cell>
          <cell r="R15">
            <v>2000</v>
          </cell>
          <cell r="U15" t="str">
            <v/>
          </cell>
        </row>
        <row r="16">
          <cell r="E16" t="str">
            <v>8.5</v>
          </cell>
          <cell r="F16">
            <v>5</v>
          </cell>
          <cell r="H16" t="str">
            <v>Кучерин Алексей</v>
          </cell>
          <cell r="I16" t="str">
            <v>22.11.2000</v>
          </cell>
          <cell r="J16" t="str">
            <v>б/р</v>
          </cell>
          <cell r="K16" t="str">
            <v>м</v>
          </cell>
          <cell r="L16" t="str">
            <v>Стажеры</v>
          </cell>
          <cell r="N16">
            <v>1</v>
          </cell>
          <cell r="O16" t="str">
            <v/>
          </cell>
          <cell r="P16">
            <v>1</v>
          </cell>
          <cell r="Q16">
            <v>0</v>
          </cell>
          <cell r="R16">
            <v>2000</v>
          </cell>
          <cell r="U16" t="str">
            <v/>
          </cell>
        </row>
        <row r="17">
          <cell r="E17" t="str">
            <v>8.6</v>
          </cell>
          <cell r="F17">
            <v>6</v>
          </cell>
          <cell r="H17" t="str">
            <v>Щербаков Владимир</v>
          </cell>
          <cell r="I17" t="str">
            <v>26.08.2000</v>
          </cell>
          <cell r="J17" t="str">
            <v>б/р</v>
          </cell>
          <cell r="K17" t="str">
            <v>м</v>
          </cell>
          <cell r="L17" t="str">
            <v>Стажеры</v>
          </cell>
          <cell r="N17">
            <v>1</v>
          </cell>
          <cell r="O17" t="str">
            <v/>
          </cell>
          <cell r="P17">
            <v>1</v>
          </cell>
          <cell r="Q17">
            <v>0</v>
          </cell>
          <cell r="R17">
            <v>2000</v>
          </cell>
          <cell r="U17" t="str">
            <v/>
          </cell>
        </row>
        <row r="18">
          <cell r="E18" t="str">
            <v>8.7</v>
          </cell>
          <cell r="F18">
            <v>7</v>
          </cell>
          <cell r="H18" t="str">
            <v>Нелюбова Ульяна</v>
          </cell>
          <cell r="I18" t="str">
            <v>17.03.2001</v>
          </cell>
          <cell r="J18" t="str">
            <v>б/р</v>
          </cell>
          <cell r="K18" t="str">
            <v>ж</v>
          </cell>
          <cell r="L18" t="str">
            <v>Стажеры</v>
          </cell>
          <cell r="N18">
            <v>1</v>
          </cell>
          <cell r="O18" t="str">
            <v/>
          </cell>
          <cell r="P18">
            <v>1</v>
          </cell>
          <cell r="Q18">
            <v>0</v>
          </cell>
          <cell r="R18">
            <v>2001</v>
          </cell>
          <cell r="U18" t="str">
            <v/>
          </cell>
        </row>
        <row r="19">
          <cell r="E19" t="str">
            <v>108.2</v>
          </cell>
          <cell r="F19">
            <v>2</v>
          </cell>
          <cell r="H19" t="str">
            <v>Захаров Илья</v>
          </cell>
          <cell r="I19" t="str">
            <v>25.12.2000</v>
          </cell>
          <cell r="J19" t="str">
            <v>б/р</v>
          </cell>
          <cell r="K19" t="str">
            <v>м</v>
          </cell>
          <cell r="L19" t="str">
            <v>Стажеры</v>
          </cell>
          <cell r="N19">
            <v>1</v>
          </cell>
          <cell r="O19" t="str">
            <v/>
          </cell>
          <cell r="P19">
            <v>2</v>
          </cell>
          <cell r="Q19">
            <v>0</v>
          </cell>
          <cell r="R19">
            <v>2000</v>
          </cell>
          <cell r="U19" t="str">
            <v/>
          </cell>
        </row>
        <row r="20">
          <cell r="E20" t="str">
            <v>108.3</v>
          </cell>
          <cell r="F20">
            <v>3</v>
          </cell>
          <cell r="H20" t="str">
            <v>Коноплев Даниил</v>
          </cell>
          <cell r="I20" t="str">
            <v>28.06.2000</v>
          </cell>
          <cell r="J20" t="str">
            <v>б/р</v>
          </cell>
          <cell r="K20" t="str">
            <v>м</v>
          </cell>
          <cell r="L20" t="str">
            <v>Стажеры</v>
          </cell>
          <cell r="N20">
            <v>1</v>
          </cell>
          <cell r="O20" t="str">
            <v/>
          </cell>
          <cell r="P20">
            <v>2</v>
          </cell>
          <cell r="Q20">
            <v>0</v>
          </cell>
          <cell r="R20">
            <v>2000</v>
          </cell>
          <cell r="U20" t="str">
            <v/>
          </cell>
        </row>
        <row r="21">
          <cell r="E21" t="str">
            <v>108.4</v>
          </cell>
          <cell r="F21">
            <v>4</v>
          </cell>
          <cell r="H21" t="str">
            <v>Родионов Евгений</v>
          </cell>
          <cell r="I21" t="str">
            <v>02.02.2000</v>
          </cell>
          <cell r="J21" t="str">
            <v>б/р</v>
          </cell>
          <cell r="K21" t="str">
            <v>м</v>
          </cell>
          <cell r="L21" t="str">
            <v>Стажеры</v>
          </cell>
          <cell r="N21">
            <v>1</v>
          </cell>
          <cell r="O21" t="str">
            <v/>
          </cell>
          <cell r="P21">
            <v>2</v>
          </cell>
          <cell r="Q21">
            <v>0</v>
          </cell>
          <cell r="R21">
            <v>2000</v>
          </cell>
          <cell r="U21" t="str">
            <v/>
          </cell>
        </row>
        <row r="22">
          <cell r="E22" t="str">
            <v>108.9</v>
          </cell>
          <cell r="F22">
            <v>9</v>
          </cell>
          <cell r="H22" t="str">
            <v>Дрёмина Алёна</v>
          </cell>
          <cell r="I22" t="str">
            <v>20.02.2000</v>
          </cell>
          <cell r="J22" t="str">
            <v>б/р</v>
          </cell>
          <cell r="K22" t="str">
            <v>ж</v>
          </cell>
          <cell r="L22" t="str">
            <v>Стажеры</v>
          </cell>
          <cell r="N22">
            <v>1</v>
          </cell>
          <cell r="O22" t="str">
            <v/>
          </cell>
          <cell r="P22">
            <v>2</v>
          </cell>
          <cell r="Q22">
            <v>0</v>
          </cell>
          <cell r="R22">
            <v>2000</v>
          </cell>
          <cell r="U22" t="str">
            <v/>
          </cell>
        </row>
        <row r="23">
          <cell r="E23" t="str">
            <v>8.8</v>
          </cell>
          <cell r="F23">
            <v>8</v>
          </cell>
          <cell r="H23" t="str">
            <v>Кобзев Сергей</v>
          </cell>
          <cell r="I23" t="str">
            <v>05.02.2003</v>
          </cell>
          <cell r="J23" t="str">
            <v>б/р</v>
          </cell>
          <cell r="K23" t="str">
            <v>м</v>
          </cell>
          <cell r="L23" t="str">
            <v>Стажеры</v>
          </cell>
          <cell r="N23">
            <v>1</v>
          </cell>
          <cell r="O23" t="str">
            <v/>
          </cell>
          <cell r="Q23">
            <v>0</v>
          </cell>
          <cell r="R23">
            <v>2003</v>
          </cell>
          <cell r="U23" t="str">
            <v/>
          </cell>
        </row>
        <row r="24">
          <cell r="E24" t="str">
            <v>105.5</v>
          </cell>
          <cell r="F24">
            <v>5</v>
          </cell>
          <cell r="H24" t="str">
            <v>Демидов Илья</v>
          </cell>
          <cell r="I24" t="str">
            <v>22.03.2002</v>
          </cell>
          <cell r="J24" t="str">
            <v>3ю</v>
          </cell>
          <cell r="K24" t="str">
            <v>м</v>
          </cell>
          <cell r="L24" t="str">
            <v>Стажеры</v>
          </cell>
          <cell r="N24">
            <v>1</v>
          </cell>
          <cell r="O24" t="str">
            <v/>
          </cell>
          <cell r="P24">
            <v>2</v>
          </cell>
          <cell r="Q24">
            <v>0.1</v>
          </cell>
          <cell r="R24">
            <v>2002</v>
          </cell>
          <cell r="U24" t="str">
            <v/>
          </cell>
        </row>
        <row r="25">
          <cell r="E25" t="str">
            <v>105.6</v>
          </cell>
          <cell r="F25">
            <v>6</v>
          </cell>
          <cell r="H25" t="str">
            <v>Кабанов Илья</v>
          </cell>
          <cell r="I25" t="str">
            <v>27.08.2002</v>
          </cell>
          <cell r="J25" t="str">
            <v>б/р</v>
          </cell>
          <cell r="K25" t="str">
            <v>м</v>
          </cell>
          <cell r="L25" t="str">
            <v>Стажеры</v>
          </cell>
          <cell r="N25">
            <v>1</v>
          </cell>
          <cell r="O25" t="str">
            <v/>
          </cell>
          <cell r="P25">
            <v>2</v>
          </cell>
          <cell r="Q25">
            <v>0</v>
          </cell>
          <cell r="R25">
            <v>2002</v>
          </cell>
          <cell r="U25" t="str">
            <v/>
          </cell>
        </row>
        <row r="26">
          <cell r="E26" t="str">
            <v>105.7</v>
          </cell>
          <cell r="F26">
            <v>7</v>
          </cell>
          <cell r="H26" t="str">
            <v>Атаманченко Федор</v>
          </cell>
          <cell r="I26" t="str">
            <v>30.12.2001</v>
          </cell>
          <cell r="J26" t="str">
            <v>3ю</v>
          </cell>
          <cell r="K26" t="str">
            <v>м</v>
          </cell>
          <cell r="L26" t="str">
            <v>Стажеры</v>
          </cell>
          <cell r="N26">
            <v>1</v>
          </cell>
          <cell r="O26" t="str">
            <v/>
          </cell>
          <cell r="P26">
            <v>2</v>
          </cell>
          <cell r="Q26">
            <v>0.1</v>
          </cell>
          <cell r="R26">
            <v>2001</v>
          </cell>
          <cell r="U26" t="str">
            <v/>
          </cell>
        </row>
        <row r="27">
          <cell r="E27" t="str">
            <v>105.8</v>
          </cell>
          <cell r="F27">
            <v>8</v>
          </cell>
          <cell r="H27" t="str">
            <v>Щербакова Наталья</v>
          </cell>
          <cell r="I27" t="str">
            <v>17.12.2002</v>
          </cell>
          <cell r="J27" t="str">
            <v>2ю</v>
          </cell>
          <cell r="K27" t="str">
            <v>ж</v>
          </cell>
          <cell r="L27" t="str">
            <v>Стажеры</v>
          </cell>
          <cell r="N27">
            <v>1</v>
          </cell>
          <cell r="O27" t="str">
            <v/>
          </cell>
          <cell r="P27">
            <v>2</v>
          </cell>
          <cell r="Q27">
            <v>0.3</v>
          </cell>
          <cell r="R27">
            <v>2002</v>
          </cell>
          <cell r="U27" t="str">
            <v/>
          </cell>
        </row>
        <row r="28">
          <cell r="E28" t="str">
            <v>1.1</v>
          </cell>
          <cell r="F28">
            <v>1</v>
          </cell>
          <cell r="H28" t="str">
            <v>Агафонов Егор</v>
          </cell>
          <cell r="I28" t="str">
            <v>12.12.2003</v>
          </cell>
          <cell r="J28" t="str">
            <v>б/р</v>
          </cell>
          <cell r="K28" t="str">
            <v>м</v>
          </cell>
          <cell r="L28" t="str">
            <v>Стажеры</v>
          </cell>
          <cell r="N28">
            <v>1</v>
          </cell>
          <cell r="O28" t="str">
            <v/>
          </cell>
          <cell r="P28">
            <v>1</v>
          </cell>
          <cell r="Q28">
            <v>0</v>
          </cell>
          <cell r="R28">
            <v>2003</v>
          </cell>
          <cell r="U28" t="str">
            <v/>
          </cell>
        </row>
        <row r="29">
          <cell r="E29" t="str">
            <v>1.2</v>
          </cell>
          <cell r="F29">
            <v>2</v>
          </cell>
          <cell r="H29" t="str">
            <v>Стручков Артем</v>
          </cell>
          <cell r="I29" t="str">
            <v xml:space="preserve">20.01.2004 </v>
          </cell>
          <cell r="J29" t="str">
            <v>б/р</v>
          </cell>
          <cell r="K29" t="str">
            <v>м</v>
          </cell>
          <cell r="L29" t="str">
            <v>Стажеры</v>
          </cell>
          <cell r="N29">
            <v>1</v>
          </cell>
          <cell r="O29" t="str">
            <v/>
          </cell>
          <cell r="P29">
            <v>1</v>
          </cell>
          <cell r="Q29">
            <v>0</v>
          </cell>
          <cell r="R29">
            <v>2004</v>
          </cell>
          <cell r="U29" t="str">
            <v/>
          </cell>
        </row>
        <row r="30">
          <cell r="E30" t="str">
            <v>1.3</v>
          </cell>
          <cell r="F30">
            <v>3</v>
          </cell>
          <cell r="H30" t="str">
            <v>Баженов Павел</v>
          </cell>
          <cell r="I30" t="str">
            <v>26.04.2003</v>
          </cell>
          <cell r="J30" t="str">
            <v>б/р</v>
          </cell>
          <cell r="K30" t="str">
            <v>м</v>
          </cell>
          <cell r="L30" t="str">
            <v>Стажеры</v>
          </cell>
          <cell r="N30">
            <v>1</v>
          </cell>
          <cell r="O30" t="str">
            <v/>
          </cell>
          <cell r="P30">
            <v>1</v>
          </cell>
          <cell r="Q30">
            <v>0</v>
          </cell>
          <cell r="R30">
            <v>2003</v>
          </cell>
          <cell r="U30" t="str">
            <v/>
          </cell>
        </row>
        <row r="31">
          <cell r="E31" t="str">
            <v>1.4</v>
          </cell>
          <cell r="F31">
            <v>4</v>
          </cell>
          <cell r="H31" t="str">
            <v>Симонова Алла</v>
          </cell>
          <cell r="I31" t="str">
            <v>26.04.2001</v>
          </cell>
          <cell r="J31" t="str">
            <v>б/р</v>
          </cell>
          <cell r="K31" t="str">
            <v>ж</v>
          </cell>
          <cell r="L31" t="str">
            <v>Стажеры</v>
          </cell>
          <cell r="N31">
            <v>1</v>
          </cell>
          <cell r="O31" t="str">
            <v/>
          </cell>
          <cell r="P31">
            <v>1</v>
          </cell>
          <cell r="Q31">
            <v>0</v>
          </cell>
          <cell r="R31">
            <v>2001</v>
          </cell>
          <cell r="U31" t="str">
            <v/>
          </cell>
        </row>
        <row r="32">
          <cell r="E32" t="str">
            <v>101.5</v>
          </cell>
          <cell r="F32">
            <v>5</v>
          </cell>
          <cell r="H32" t="str">
            <v>Францев Кирилл</v>
          </cell>
          <cell r="I32" t="str">
            <v>07.11.2001</v>
          </cell>
          <cell r="J32" t="str">
            <v>б/р</v>
          </cell>
          <cell r="K32" t="str">
            <v>м</v>
          </cell>
          <cell r="L32" t="str">
            <v>Стажеры</v>
          </cell>
          <cell r="N32">
            <v>1</v>
          </cell>
          <cell r="O32" t="str">
            <v/>
          </cell>
          <cell r="P32">
            <v>2</v>
          </cell>
          <cell r="Q32">
            <v>0</v>
          </cell>
          <cell r="R32">
            <v>2001</v>
          </cell>
          <cell r="U32" t="str">
            <v/>
          </cell>
        </row>
        <row r="33">
          <cell r="E33" t="str">
            <v>101.6</v>
          </cell>
          <cell r="F33">
            <v>6</v>
          </cell>
          <cell r="H33" t="str">
            <v>Гречушкин Максим</v>
          </cell>
          <cell r="I33" t="str">
            <v>18.06.2000</v>
          </cell>
          <cell r="J33" t="str">
            <v>б/р</v>
          </cell>
          <cell r="K33" t="str">
            <v>м</v>
          </cell>
          <cell r="L33" t="str">
            <v>Стажеры</v>
          </cell>
          <cell r="N33">
            <v>1</v>
          </cell>
          <cell r="O33" t="str">
            <v/>
          </cell>
          <cell r="P33">
            <v>2</v>
          </cell>
          <cell r="Q33">
            <v>0</v>
          </cell>
          <cell r="R33">
            <v>2000</v>
          </cell>
          <cell r="U33" t="str">
            <v/>
          </cell>
        </row>
        <row r="34">
          <cell r="E34" t="str">
            <v>101.7</v>
          </cell>
          <cell r="F34">
            <v>7</v>
          </cell>
          <cell r="H34" t="str">
            <v>Кусургашев Илья</v>
          </cell>
          <cell r="I34" t="str">
            <v>10.06.2002</v>
          </cell>
          <cell r="J34" t="str">
            <v>б/р</v>
          </cell>
          <cell r="K34" t="str">
            <v>м</v>
          </cell>
          <cell r="L34" t="str">
            <v>Стажеры</v>
          </cell>
          <cell r="N34">
            <v>1</v>
          </cell>
          <cell r="O34" t="str">
            <v/>
          </cell>
          <cell r="P34">
            <v>2</v>
          </cell>
          <cell r="Q34">
            <v>0</v>
          </cell>
          <cell r="R34">
            <v>2002</v>
          </cell>
          <cell r="U34" t="str">
            <v/>
          </cell>
        </row>
        <row r="35">
          <cell r="E35" t="str">
            <v>101.8</v>
          </cell>
          <cell r="F35">
            <v>8</v>
          </cell>
          <cell r="H35" t="str">
            <v>Бондаренко Анастасия</v>
          </cell>
          <cell r="I35" t="str">
            <v>10.04.2001</v>
          </cell>
          <cell r="J35" t="str">
            <v>б/р</v>
          </cell>
          <cell r="K35" t="str">
            <v>ж</v>
          </cell>
          <cell r="L35" t="str">
            <v>Стажеры</v>
          </cell>
          <cell r="N35">
            <v>1</v>
          </cell>
          <cell r="O35" t="str">
            <v/>
          </cell>
          <cell r="P35">
            <v>2</v>
          </cell>
          <cell r="Q35">
            <v>0</v>
          </cell>
          <cell r="R35">
            <v>2001</v>
          </cell>
          <cell r="U35" t="str">
            <v/>
          </cell>
        </row>
        <row r="36">
          <cell r="E36" t="str">
            <v>201.9</v>
          </cell>
          <cell r="F36">
            <v>9</v>
          </cell>
          <cell r="H36" t="str">
            <v>Попов Александр</v>
          </cell>
          <cell r="I36" t="str">
            <v>22.01.1998</v>
          </cell>
          <cell r="J36" t="str">
            <v>б/р</v>
          </cell>
          <cell r="K36" t="str">
            <v>м</v>
          </cell>
          <cell r="L36" t="str">
            <v>Спасатели</v>
          </cell>
          <cell r="N36">
            <v>1</v>
          </cell>
          <cell r="O36" t="str">
            <v/>
          </cell>
          <cell r="P36">
            <v>3</v>
          </cell>
          <cell r="Q36">
            <v>0</v>
          </cell>
          <cell r="R36">
            <v>1998</v>
          </cell>
          <cell r="U36" t="str">
            <v/>
          </cell>
        </row>
        <row r="37">
          <cell r="E37" t="str">
            <v>201.10</v>
          </cell>
          <cell r="F37">
            <v>10</v>
          </cell>
          <cell r="H37" t="str">
            <v>Табакаев Сергей</v>
          </cell>
          <cell r="I37" t="str">
            <v>12.07.1998</v>
          </cell>
          <cell r="J37" t="str">
            <v>б/р</v>
          </cell>
          <cell r="K37" t="str">
            <v>м</v>
          </cell>
          <cell r="L37" t="str">
            <v>Спасатели</v>
          </cell>
          <cell r="N37">
            <v>1</v>
          </cell>
          <cell r="O37" t="str">
            <v/>
          </cell>
          <cell r="P37">
            <v>3</v>
          </cell>
          <cell r="Q37">
            <v>0</v>
          </cell>
          <cell r="R37">
            <v>1998</v>
          </cell>
          <cell r="U37" t="str">
            <v/>
          </cell>
        </row>
        <row r="38">
          <cell r="E38" t="str">
            <v>201.11</v>
          </cell>
          <cell r="F38">
            <v>11</v>
          </cell>
          <cell r="H38" t="str">
            <v>Кусургашев Алексей</v>
          </cell>
          <cell r="I38" t="str">
            <v>01.07.1999</v>
          </cell>
          <cell r="J38" t="str">
            <v>б/р</v>
          </cell>
          <cell r="K38" t="str">
            <v>м</v>
          </cell>
          <cell r="L38" t="str">
            <v>Спасатели</v>
          </cell>
          <cell r="N38">
            <v>1</v>
          </cell>
          <cell r="O38" t="str">
            <v/>
          </cell>
          <cell r="P38">
            <v>3</v>
          </cell>
          <cell r="Q38">
            <v>0</v>
          </cell>
          <cell r="R38">
            <v>1999</v>
          </cell>
          <cell r="U38" t="str">
            <v/>
          </cell>
        </row>
        <row r="39">
          <cell r="E39" t="str">
            <v>201.12</v>
          </cell>
          <cell r="F39">
            <v>12</v>
          </cell>
          <cell r="H39" t="str">
            <v>Терешкова Анастасия</v>
          </cell>
          <cell r="I39" t="str">
            <v>26.06.1998</v>
          </cell>
          <cell r="J39" t="str">
            <v>б/р</v>
          </cell>
          <cell r="K39" t="str">
            <v>ж</v>
          </cell>
          <cell r="L39" t="str">
            <v>Спасатели</v>
          </cell>
          <cell r="N39">
            <v>1</v>
          </cell>
          <cell r="O39" t="str">
            <v/>
          </cell>
          <cell r="P39">
            <v>3</v>
          </cell>
          <cell r="Q39">
            <v>0</v>
          </cell>
          <cell r="R39">
            <v>1998</v>
          </cell>
          <cell r="U39" t="str">
            <v/>
          </cell>
        </row>
        <row r="40">
          <cell r="E40" t="str">
            <v>7.8</v>
          </cell>
          <cell r="F40">
            <v>8</v>
          </cell>
          <cell r="H40" t="str">
            <v>Клыков Евгений</v>
          </cell>
          <cell r="I40" t="str">
            <v>17.02.1999</v>
          </cell>
          <cell r="J40" t="str">
            <v>II</v>
          </cell>
          <cell r="K40" t="str">
            <v>м</v>
          </cell>
          <cell r="L40" t="str">
            <v>Спасатели</v>
          </cell>
          <cell r="N40">
            <v>1</v>
          </cell>
          <cell r="O40" t="str">
            <v/>
          </cell>
          <cell r="P40">
            <v>1</v>
          </cell>
          <cell r="Q40">
            <v>3</v>
          </cell>
          <cell r="R40">
            <v>1999</v>
          </cell>
          <cell r="U40" t="str">
            <v/>
          </cell>
        </row>
        <row r="41">
          <cell r="E41" t="str">
            <v>7.10</v>
          </cell>
          <cell r="F41">
            <v>10</v>
          </cell>
          <cell r="H41" t="str">
            <v>Резников Станислав</v>
          </cell>
          <cell r="I41" t="str">
            <v>18.02.1998</v>
          </cell>
          <cell r="J41" t="str">
            <v>I</v>
          </cell>
          <cell r="K41" t="str">
            <v>м</v>
          </cell>
          <cell r="L41" t="str">
            <v>Спасатели</v>
          </cell>
          <cell r="N41">
            <v>1</v>
          </cell>
          <cell r="O41" t="str">
            <v/>
          </cell>
          <cell r="P41">
            <v>1</v>
          </cell>
          <cell r="Q41">
            <v>10</v>
          </cell>
          <cell r="R41">
            <v>1998</v>
          </cell>
          <cell r="U41" t="str">
            <v/>
          </cell>
        </row>
        <row r="42">
          <cell r="E42" t="str">
            <v>7.12</v>
          </cell>
          <cell r="F42">
            <v>12</v>
          </cell>
          <cell r="H42" t="str">
            <v>Кожевникова Анна</v>
          </cell>
          <cell r="I42" t="str">
            <v>08.03.1997</v>
          </cell>
          <cell r="J42" t="str">
            <v>II</v>
          </cell>
          <cell r="K42" t="str">
            <v>ж</v>
          </cell>
          <cell r="L42" t="str">
            <v>Спасатели</v>
          </cell>
          <cell r="N42">
            <v>1</v>
          </cell>
          <cell r="O42" t="str">
            <v/>
          </cell>
          <cell r="P42">
            <v>1</v>
          </cell>
          <cell r="Q42">
            <v>3</v>
          </cell>
          <cell r="R42">
            <v>1997</v>
          </cell>
          <cell r="U42" t="str">
            <v/>
          </cell>
        </row>
        <row r="43">
          <cell r="E43" t="str">
            <v>7.14</v>
          </cell>
          <cell r="F43">
            <v>14</v>
          </cell>
          <cell r="H43" t="str">
            <v>Шабардин Валерий</v>
          </cell>
          <cell r="I43" t="str">
            <v>2.03.1997</v>
          </cell>
          <cell r="J43" t="str">
            <v>I</v>
          </cell>
          <cell r="K43" t="str">
            <v>м</v>
          </cell>
          <cell r="L43" t="str">
            <v>Спасатели</v>
          </cell>
          <cell r="N43">
            <v>1</v>
          </cell>
          <cell r="O43" t="str">
            <v/>
          </cell>
          <cell r="P43">
            <v>1</v>
          </cell>
          <cell r="Q43">
            <v>10</v>
          </cell>
          <cell r="R43">
            <v>1997</v>
          </cell>
          <cell r="U43" t="str">
            <v/>
          </cell>
        </row>
        <row r="44">
          <cell r="E44" t="str">
            <v>107.2</v>
          </cell>
          <cell r="F44">
            <v>2</v>
          </cell>
          <cell r="H44" t="str">
            <v>Сенчуков Семен</v>
          </cell>
          <cell r="I44" t="str">
            <v>10.04.2000</v>
          </cell>
          <cell r="J44" t="str">
            <v>III</v>
          </cell>
          <cell r="K44" t="str">
            <v>м</v>
          </cell>
          <cell r="L44" t="str">
            <v>Стажеры</v>
          </cell>
          <cell r="N44">
            <v>1</v>
          </cell>
          <cell r="O44" t="str">
            <v/>
          </cell>
          <cell r="P44">
            <v>2</v>
          </cell>
          <cell r="Q44">
            <v>1</v>
          </cell>
          <cell r="R44">
            <v>2000</v>
          </cell>
          <cell r="U44" t="str">
            <v/>
          </cell>
        </row>
        <row r="45">
          <cell r="E45" t="str">
            <v>107.3</v>
          </cell>
          <cell r="F45">
            <v>3</v>
          </cell>
          <cell r="H45" t="str">
            <v>Кудря Илья</v>
          </cell>
          <cell r="I45" t="str">
            <v>17.02.2000</v>
          </cell>
          <cell r="J45" t="str">
            <v>б/р</v>
          </cell>
          <cell r="K45" t="str">
            <v>м</v>
          </cell>
          <cell r="L45" t="str">
            <v>Стажеры</v>
          </cell>
          <cell r="N45">
            <v>1</v>
          </cell>
          <cell r="O45" t="str">
            <v/>
          </cell>
          <cell r="P45">
            <v>2</v>
          </cell>
          <cell r="Q45">
            <v>0</v>
          </cell>
          <cell r="R45">
            <v>2000</v>
          </cell>
          <cell r="U45" t="str">
            <v/>
          </cell>
        </row>
        <row r="46">
          <cell r="E46" t="str">
            <v>107.4</v>
          </cell>
          <cell r="F46">
            <v>4</v>
          </cell>
          <cell r="H46" t="str">
            <v>Казак Артем</v>
          </cell>
          <cell r="I46" t="str">
            <v>18.10.2000</v>
          </cell>
          <cell r="J46" t="str">
            <v>б/р</v>
          </cell>
          <cell r="K46" t="str">
            <v>м</v>
          </cell>
          <cell r="L46" t="str">
            <v>Стажеры</v>
          </cell>
          <cell r="N46">
            <v>1</v>
          </cell>
          <cell r="O46" t="str">
            <v/>
          </cell>
          <cell r="P46">
            <v>2</v>
          </cell>
          <cell r="Q46">
            <v>0</v>
          </cell>
          <cell r="R46">
            <v>2000</v>
          </cell>
          <cell r="U46" t="str">
            <v/>
          </cell>
        </row>
        <row r="47">
          <cell r="E47" t="str">
            <v>107.5</v>
          </cell>
          <cell r="F47">
            <v>5</v>
          </cell>
          <cell r="H47" t="str">
            <v>Васильева Виолетта</v>
          </cell>
          <cell r="I47" t="str">
            <v>11.11.2000</v>
          </cell>
          <cell r="J47" t="str">
            <v>б/р</v>
          </cell>
          <cell r="K47" t="str">
            <v>ж</v>
          </cell>
          <cell r="L47" t="str">
            <v>Стажеры</v>
          </cell>
          <cell r="N47">
            <v>1</v>
          </cell>
          <cell r="O47" t="str">
            <v/>
          </cell>
          <cell r="P47">
            <v>2</v>
          </cell>
          <cell r="Q47">
            <v>0</v>
          </cell>
          <cell r="R47">
            <v>2000</v>
          </cell>
          <cell r="U47" t="str">
            <v/>
          </cell>
        </row>
        <row r="48">
          <cell r="E48" t="str">
            <v>7.1</v>
          </cell>
          <cell r="F48">
            <v>1</v>
          </cell>
          <cell r="H48" t="str">
            <v>Разволяев Егор</v>
          </cell>
          <cell r="I48" t="str">
            <v>20.04.2002</v>
          </cell>
          <cell r="J48" t="str">
            <v>б/р</v>
          </cell>
          <cell r="K48" t="str">
            <v>м</v>
          </cell>
          <cell r="L48" t="str">
            <v>Стажеры</v>
          </cell>
          <cell r="N48">
            <v>1</v>
          </cell>
          <cell r="O48" t="str">
            <v/>
          </cell>
          <cell r="Q48">
            <v>0</v>
          </cell>
          <cell r="R48">
            <v>2002</v>
          </cell>
          <cell r="U48" t="str">
            <v/>
          </cell>
        </row>
        <row r="49">
          <cell r="E49" t="str">
            <v>7.6</v>
          </cell>
          <cell r="F49">
            <v>6</v>
          </cell>
          <cell r="H49" t="str">
            <v>Филимонов Антон</v>
          </cell>
          <cell r="I49" t="str">
            <v>5.05.2000</v>
          </cell>
          <cell r="J49" t="str">
            <v>б/р</v>
          </cell>
          <cell r="K49" t="str">
            <v>м</v>
          </cell>
          <cell r="L49" t="str">
            <v>Стажеры</v>
          </cell>
          <cell r="N49">
            <v>1</v>
          </cell>
          <cell r="O49" t="str">
            <v/>
          </cell>
          <cell r="Q49">
            <v>0</v>
          </cell>
          <cell r="R49">
            <v>2000</v>
          </cell>
          <cell r="U49" t="str">
            <v/>
          </cell>
        </row>
        <row r="50">
          <cell r="E50" t="str">
            <v>7.7</v>
          </cell>
          <cell r="F50">
            <v>7</v>
          </cell>
          <cell r="H50" t="str">
            <v>Атучина Александра</v>
          </cell>
          <cell r="I50" t="str">
            <v>31.03.1999</v>
          </cell>
          <cell r="J50" t="str">
            <v>II</v>
          </cell>
          <cell r="K50" t="str">
            <v>ж</v>
          </cell>
          <cell r="L50" t="str">
            <v>Спасатели</v>
          </cell>
          <cell r="N50">
            <v>1</v>
          </cell>
          <cell r="O50" t="str">
            <v/>
          </cell>
          <cell r="Q50">
            <v>3</v>
          </cell>
          <cell r="R50">
            <v>1999</v>
          </cell>
          <cell r="U50" t="str">
            <v/>
          </cell>
        </row>
        <row r="51">
          <cell r="E51" t="str">
            <v>7.9</v>
          </cell>
          <cell r="F51">
            <v>9</v>
          </cell>
          <cell r="H51" t="str">
            <v>Торопов Владимир</v>
          </cell>
          <cell r="I51" t="str">
            <v>6.09.1998</v>
          </cell>
          <cell r="J51" t="str">
            <v>II</v>
          </cell>
          <cell r="K51" t="str">
            <v>м</v>
          </cell>
          <cell r="L51" t="str">
            <v>Спасатели</v>
          </cell>
          <cell r="N51">
            <v>1</v>
          </cell>
          <cell r="O51" t="str">
            <v/>
          </cell>
          <cell r="Q51">
            <v>3</v>
          </cell>
          <cell r="R51">
            <v>1998</v>
          </cell>
          <cell r="U51" t="str">
            <v/>
          </cell>
        </row>
        <row r="52">
          <cell r="E52" t="str">
            <v>7.11</v>
          </cell>
          <cell r="F52">
            <v>11</v>
          </cell>
          <cell r="H52" t="str">
            <v>Филимонова Дарья</v>
          </cell>
          <cell r="I52" t="str">
            <v>20.10.1998</v>
          </cell>
          <cell r="J52" t="str">
            <v>б/р</v>
          </cell>
          <cell r="K52" t="str">
            <v>ж</v>
          </cell>
          <cell r="L52" t="str">
            <v>Спасатели</v>
          </cell>
          <cell r="N52">
            <v>1</v>
          </cell>
          <cell r="O52" t="str">
            <v/>
          </cell>
          <cell r="Q52">
            <v>0</v>
          </cell>
          <cell r="R52">
            <v>1998</v>
          </cell>
          <cell r="U52" t="str">
            <v/>
          </cell>
        </row>
        <row r="53">
          <cell r="E53" t="str">
            <v>7.13</v>
          </cell>
          <cell r="F53">
            <v>13</v>
          </cell>
          <cell r="H53" t="str">
            <v>Масленникова Анастасия</v>
          </cell>
          <cell r="I53" t="str">
            <v>26.07.1997</v>
          </cell>
          <cell r="J53" t="str">
            <v>III</v>
          </cell>
          <cell r="K53" t="str">
            <v>ж</v>
          </cell>
          <cell r="L53" t="str">
            <v>Спасатели</v>
          </cell>
          <cell r="N53">
            <v>1</v>
          </cell>
          <cell r="O53" t="str">
            <v/>
          </cell>
          <cell r="Q53">
            <v>1</v>
          </cell>
          <cell r="R53">
            <v>1997</v>
          </cell>
          <cell r="U53" t="str">
            <v/>
          </cell>
        </row>
        <row r="54">
          <cell r="E54" t="str">
            <v>7.15</v>
          </cell>
          <cell r="F54">
            <v>15</v>
          </cell>
          <cell r="H54" t="str">
            <v>Крылова Наталья</v>
          </cell>
          <cell r="I54" t="str">
            <v>1.08.1997</v>
          </cell>
          <cell r="J54" t="str">
            <v>б/р</v>
          </cell>
          <cell r="K54" t="str">
            <v>ж</v>
          </cell>
          <cell r="L54" t="str">
            <v>Спасатели</v>
          </cell>
          <cell r="N54">
            <v>1</v>
          </cell>
          <cell r="O54" t="str">
            <v/>
          </cell>
          <cell r="Q54">
            <v>0</v>
          </cell>
          <cell r="R54">
            <v>1997</v>
          </cell>
          <cell r="U54" t="str">
            <v/>
          </cell>
        </row>
        <row r="55">
          <cell r="E55" t="str">
            <v>6.2</v>
          </cell>
          <cell r="F55">
            <v>2</v>
          </cell>
          <cell r="H55" t="str">
            <v>Кальсин Иван</v>
          </cell>
          <cell r="I55" t="str">
            <v>22.03.1999</v>
          </cell>
          <cell r="J55" t="str">
            <v>III</v>
          </cell>
          <cell r="K55" t="str">
            <v>м</v>
          </cell>
          <cell r="L55" t="str">
            <v>Спасатели</v>
          </cell>
          <cell r="N55">
            <v>1</v>
          </cell>
          <cell r="O55" t="str">
            <v/>
          </cell>
          <cell r="P55">
            <v>1</v>
          </cell>
          <cell r="Q55">
            <v>1</v>
          </cell>
          <cell r="R55">
            <v>1999</v>
          </cell>
          <cell r="U55" t="str">
            <v/>
          </cell>
        </row>
        <row r="56">
          <cell r="E56" t="str">
            <v>6.3</v>
          </cell>
          <cell r="F56">
            <v>3</v>
          </cell>
          <cell r="H56" t="str">
            <v>Борисов Александр</v>
          </cell>
          <cell r="I56" t="str">
            <v>09.07.1999</v>
          </cell>
          <cell r="J56" t="str">
            <v>2ю</v>
          </cell>
          <cell r="K56" t="str">
            <v>м</v>
          </cell>
          <cell r="L56" t="str">
            <v>Спасатели</v>
          </cell>
          <cell r="N56">
            <v>1</v>
          </cell>
          <cell r="O56" t="str">
            <v/>
          </cell>
          <cell r="P56">
            <v>1</v>
          </cell>
          <cell r="Q56">
            <v>0.3</v>
          </cell>
          <cell r="R56">
            <v>1999</v>
          </cell>
          <cell r="U56" t="str">
            <v/>
          </cell>
        </row>
        <row r="57">
          <cell r="E57" t="str">
            <v>6.7</v>
          </cell>
          <cell r="F57">
            <v>7</v>
          </cell>
          <cell r="H57" t="str">
            <v>Мыльников Александр</v>
          </cell>
          <cell r="I57" t="str">
            <v>02.02.2000</v>
          </cell>
          <cell r="J57" t="str">
            <v>III</v>
          </cell>
          <cell r="K57" t="str">
            <v>м</v>
          </cell>
          <cell r="L57" t="str">
            <v>Спасатели</v>
          </cell>
          <cell r="N57">
            <v>1</v>
          </cell>
          <cell r="O57" t="str">
            <v/>
          </cell>
          <cell r="P57">
            <v>1</v>
          </cell>
          <cell r="Q57">
            <v>1</v>
          </cell>
          <cell r="R57">
            <v>2000</v>
          </cell>
          <cell r="U57" t="str">
            <v/>
          </cell>
        </row>
        <row r="58">
          <cell r="E58" t="str">
            <v>6.13</v>
          </cell>
          <cell r="F58">
            <v>13</v>
          </cell>
          <cell r="H58" t="str">
            <v>Ищенко Юлия</v>
          </cell>
          <cell r="I58" t="str">
            <v>8.01.1997</v>
          </cell>
          <cell r="J58" t="str">
            <v>КМС</v>
          </cell>
          <cell r="K58" t="str">
            <v>ж</v>
          </cell>
          <cell r="L58" t="str">
            <v>Спасатели</v>
          </cell>
          <cell r="N58">
            <v>1</v>
          </cell>
          <cell r="P58">
            <v>1</v>
          </cell>
          <cell r="Q58">
            <v>30</v>
          </cell>
          <cell r="R58">
            <v>1997</v>
          </cell>
        </row>
        <row r="59">
          <cell r="E59" t="str">
            <v>6.1</v>
          </cell>
          <cell r="F59">
            <v>1</v>
          </cell>
          <cell r="H59" t="str">
            <v>Ертышов Константин</v>
          </cell>
          <cell r="I59" t="str">
            <v>07.12.1998</v>
          </cell>
          <cell r="J59" t="str">
            <v>II</v>
          </cell>
          <cell r="K59" t="str">
            <v>м</v>
          </cell>
          <cell r="L59" t="str">
            <v>Спасатели</v>
          </cell>
          <cell r="N59">
            <v>1</v>
          </cell>
          <cell r="O59" t="str">
            <v/>
          </cell>
          <cell r="Q59">
            <v>3</v>
          </cell>
          <cell r="R59">
            <v>1998</v>
          </cell>
          <cell r="U59" t="str">
            <v/>
          </cell>
        </row>
        <row r="60">
          <cell r="E60" t="str">
            <v>6.4</v>
          </cell>
          <cell r="F60">
            <v>4</v>
          </cell>
          <cell r="H60" t="str">
            <v>Савельев Владислав</v>
          </cell>
          <cell r="I60" t="str">
            <v>06.03.1999</v>
          </cell>
          <cell r="J60" t="str">
            <v>2ю</v>
          </cell>
          <cell r="K60" t="str">
            <v>м</v>
          </cell>
          <cell r="L60" t="str">
            <v>Спасатели</v>
          </cell>
          <cell r="N60">
            <v>1</v>
          </cell>
          <cell r="O60" t="str">
            <v/>
          </cell>
          <cell r="Q60">
            <v>0.3</v>
          </cell>
          <cell r="R60">
            <v>1999</v>
          </cell>
          <cell r="U60" t="str">
            <v/>
          </cell>
        </row>
        <row r="61">
          <cell r="E61" t="str">
            <v>6.5</v>
          </cell>
          <cell r="F61">
            <v>5</v>
          </cell>
          <cell r="H61" t="str">
            <v>Кокорина Анна</v>
          </cell>
          <cell r="I61" t="str">
            <v>30.08.1998</v>
          </cell>
          <cell r="J61" t="str">
            <v>II</v>
          </cell>
          <cell r="K61" t="str">
            <v>ж</v>
          </cell>
          <cell r="L61" t="str">
            <v>Спасатели</v>
          </cell>
          <cell r="N61">
            <v>1</v>
          </cell>
          <cell r="O61" t="str">
            <v/>
          </cell>
          <cell r="Q61">
            <v>3</v>
          </cell>
          <cell r="R61">
            <v>1998</v>
          </cell>
          <cell r="U61" t="str">
            <v/>
          </cell>
        </row>
        <row r="62">
          <cell r="E62" t="str">
            <v>6.6</v>
          </cell>
          <cell r="F62">
            <v>6</v>
          </cell>
          <cell r="H62" t="str">
            <v>Богданова Алёна</v>
          </cell>
          <cell r="I62" t="str">
            <v>29.06.1999</v>
          </cell>
          <cell r="J62" t="str">
            <v>III</v>
          </cell>
          <cell r="K62" t="str">
            <v>ж</v>
          </cell>
          <cell r="L62" t="str">
            <v>Спасатели</v>
          </cell>
          <cell r="N62">
            <v>1</v>
          </cell>
          <cell r="O62" t="str">
            <v/>
          </cell>
          <cell r="Q62">
            <v>1</v>
          </cell>
          <cell r="R62">
            <v>1999</v>
          </cell>
          <cell r="U62" t="str">
            <v/>
          </cell>
        </row>
        <row r="63">
          <cell r="E63" t="str">
            <v>6.8</v>
          </cell>
          <cell r="F63">
            <v>8</v>
          </cell>
          <cell r="H63" t="str">
            <v>Андрианов Никита</v>
          </cell>
          <cell r="I63" t="str">
            <v>11.04.2000</v>
          </cell>
          <cell r="J63" t="str">
            <v>2ю</v>
          </cell>
          <cell r="K63" t="str">
            <v>м</v>
          </cell>
          <cell r="L63" t="str">
            <v>Стажеры</v>
          </cell>
          <cell r="N63">
            <v>1</v>
          </cell>
          <cell r="O63" t="str">
            <v/>
          </cell>
          <cell r="Q63">
            <v>0.3</v>
          </cell>
          <cell r="R63">
            <v>2000</v>
          </cell>
          <cell r="U63" t="str">
            <v/>
          </cell>
        </row>
        <row r="64">
          <cell r="E64" t="str">
            <v>6.9</v>
          </cell>
          <cell r="F64">
            <v>9</v>
          </cell>
          <cell r="H64" t="str">
            <v>Миглазов Артём</v>
          </cell>
          <cell r="I64" t="str">
            <v>24.02.2000</v>
          </cell>
          <cell r="J64" t="str">
            <v>3ю</v>
          </cell>
          <cell r="K64" t="str">
            <v>м</v>
          </cell>
          <cell r="L64" t="str">
            <v>Стажеры</v>
          </cell>
          <cell r="N64">
            <v>1</v>
          </cell>
          <cell r="O64" t="str">
            <v/>
          </cell>
          <cell r="Q64">
            <v>0.1</v>
          </cell>
          <cell r="R64">
            <v>2000</v>
          </cell>
          <cell r="U64" t="str">
            <v/>
          </cell>
        </row>
        <row r="65">
          <cell r="E65" t="str">
            <v>6.10</v>
          </cell>
          <cell r="F65">
            <v>10</v>
          </cell>
          <cell r="H65" t="str">
            <v>Давыдов Денис</v>
          </cell>
          <cell r="I65" t="str">
            <v>05.04.2000</v>
          </cell>
          <cell r="J65" t="str">
            <v>III</v>
          </cell>
          <cell r="K65" t="str">
            <v>м</v>
          </cell>
          <cell r="L65" t="str">
            <v>Стажеры</v>
          </cell>
          <cell r="N65">
            <v>1</v>
          </cell>
          <cell r="O65" t="str">
            <v/>
          </cell>
          <cell r="Q65">
            <v>1</v>
          </cell>
          <cell r="R65">
            <v>2000</v>
          </cell>
          <cell r="U65" t="str">
            <v/>
          </cell>
        </row>
        <row r="66">
          <cell r="E66" t="str">
            <v>6.11</v>
          </cell>
          <cell r="F66">
            <v>11</v>
          </cell>
          <cell r="H66" t="str">
            <v>Власов Никита</v>
          </cell>
          <cell r="I66" t="str">
            <v>14.09.2000</v>
          </cell>
          <cell r="J66" t="str">
            <v>3ю</v>
          </cell>
          <cell r="K66" t="str">
            <v>м</v>
          </cell>
          <cell r="L66" t="str">
            <v>Стажеры</v>
          </cell>
          <cell r="N66">
            <v>1</v>
          </cell>
          <cell r="O66" t="str">
            <v/>
          </cell>
          <cell r="Q66">
            <v>0.1</v>
          </cell>
          <cell r="R66">
            <v>2000</v>
          </cell>
          <cell r="U66" t="str">
            <v/>
          </cell>
        </row>
        <row r="67">
          <cell r="E67" t="str">
            <v>6.12</v>
          </cell>
          <cell r="F67">
            <v>12</v>
          </cell>
          <cell r="H67" t="str">
            <v>Реутский Никита</v>
          </cell>
          <cell r="I67" t="str">
            <v>10.10.2001</v>
          </cell>
          <cell r="J67" t="str">
            <v>б/р</v>
          </cell>
          <cell r="K67" t="str">
            <v>м</v>
          </cell>
          <cell r="L67" t="str">
            <v>Стажеры</v>
          </cell>
          <cell r="N67">
            <v>1</v>
          </cell>
          <cell r="O67" t="str">
            <v/>
          </cell>
          <cell r="Q67">
            <v>0</v>
          </cell>
          <cell r="R67">
            <v>2001</v>
          </cell>
          <cell r="U67" t="str">
            <v/>
          </cell>
        </row>
        <row r="68">
          <cell r="E68" t="str">
            <v>205.9</v>
          </cell>
          <cell r="F68">
            <v>9</v>
          </cell>
          <cell r="H68" t="str">
            <v>Иванов Виталий</v>
          </cell>
          <cell r="I68" t="str">
            <v>01.07.2000</v>
          </cell>
          <cell r="J68" t="str">
            <v>1ю</v>
          </cell>
          <cell r="K68" t="str">
            <v>м</v>
          </cell>
          <cell r="L68" t="str">
            <v>Стажеры</v>
          </cell>
          <cell r="N68">
            <v>1</v>
          </cell>
          <cell r="O68" t="str">
            <v/>
          </cell>
          <cell r="P68">
            <v>3</v>
          </cell>
          <cell r="Q68">
            <v>1</v>
          </cell>
          <cell r="R68">
            <v>2000</v>
          </cell>
          <cell r="U68" t="str">
            <v/>
          </cell>
        </row>
        <row r="69">
          <cell r="E69" t="str">
            <v>205.10</v>
          </cell>
          <cell r="F69">
            <v>10</v>
          </cell>
          <cell r="H69" t="str">
            <v>Сидиченко Марк</v>
          </cell>
          <cell r="I69" t="str">
            <v>27.04.2003</v>
          </cell>
          <cell r="J69" t="str">
            <v>1ю</v>
          </cell>
          <cell r="K69" t="str">
            <v>м</v>
          </cell>
          <cell r="L69" t="str">
            <v>Стажеры</v>
          </cell>
          <cell r="N69">
            <v>1</v>
          </cell>
          <cell r="O69" t="str">
            <v/>
          </cell>
          <cell r="P69">
            <v>3</v>
          </cell>
          <cell r="Q69">
            <v>1</v>
          </cell>
          <cell r="R69">
            <v>2003</v>
          </cell>
          <cell r="U69" t="str">
            <v/>
          </cell>
        </row>
        <row r="70">
          <cell r="E70" t="str">
            <v>205.11</v>
          </cell>
          <cell r="F70">
            <v>11</v>
          </cell>
          <cell r="H70" t="str">
            <v>Гребенчук Дмитрий</v>
          </cell>
          <cell r="I70" t="str">
            <v>07.11.2002</v>
          </cell>
          <cell r="J70" t="str">
            <v>2ю</v>
          </cell>
          <cell r="K70" t="str">
            <v>м</v>
          </cell>
          <cell r="L70" t="str">
            <v>Стажеры</v>
          </cell>
          <cell r="N70">
            <v>1</v>
          </cell>
          <cell r="O70" t="str">
            <v/>
          </cell>
          <cell r="P70">
            <v>3</v>
          </cell>
          <cell r="Q70">
            <v>0.3</v>
          </cell>
          <cell r="R70">
            <v>2002</v>
          </cell>
          <cell r="U70" t="str">
            <v/>
          </cell>
        </row>
        <row r="71">
          <cell r="E71" t="str">
            <v>205.12</v>
          </cell>
          <cell r="F71">
            <v>12</v>
          </cell>
          <cell r="H71" t="str">
            <v>Мустафина Алина</v>
          </cell>
          <cell r="I71" t="str">
            <v>09.09.2002</v>
          </cell>
          <cell r="J71" t="str">
            <v>3ю</v>
          </cell>
          <cell r="K71" t="str">
            <v>ж</v>
          </cell>
          <cell r="L71" t="str">
            <v>Стажеры</v>
          </cell>
          <cell r="N71">
            <v>1</v>
          </cell>
          <cell r="O71" t="str">
            <v/>
          </cell>
          <cell r="P71">
            <v>3</v>
          </cell>
          <cell r="Q71">
            <v>0.1</v>
          </cell>
          <cell r="R71">
            <v>2002</v>
          </cell>
          <cell r="U71" t="str">
            <v/>
          </cell>
        </row>
        <row r="72">
          <cell r="E72" t="str">
            <v>2.1</v>
          </cell>
          <cell r="F72">
            <v>1</v>
          </cell>
          <cell r="H72" t="str">
            <v>Лукичев Семен</v>
          </cell>
          <cell r="I72" t="str">
            <v>08.03.1997</v>
          </cell>
          <cell r="J72" t="str">
            <v>I</v>
          </cell>
          <cell r="K72" t="str">
            <v>м</v>
          </cell>
          <cell r="L72" t="str">
            <v>Спасатели</v>
          </cell>
          <cell r="N72">
            <v>1</v>
          </cell>
          <cell r="O72" t="str">
            <v/>
          </cell>
          <cell r="P72">
            <v>1</v>
          </cell>
          <cell r="Q72">
            <v>10</v>
          </cell>
          <cell r="R72">
            <v>1997</v>
          </cell>
          <cell r="U72" t="str">
            <v/>
          </cell>
        </row>
        <row r="73">
          <cell r="E73" t="str">
            <v>2.2</v>
          </cell>
          <cell r="F73">
            <v>2</v>
          </cell>
          <cell r="H73" t="str">
            <v>Корнев Александр</v>
          </cell>
          <cell r="I73" t="str">
            <v>19.09.1999</v>
          </cell>
          <cell r="J73" t="str">
            <v>II</v>
          </cell>
          <cell r="K73" t="str">
            <v>м</v>
          </cell>
          <cell r="L73" t="str">
            <v>Спасатели</v>
          </cell>
          <cell r="N73">
            <v>1</v>
          </cell>
          <cell r="O73" t="str">
            <v/>
          </cell>
          <cell r="P73">
            <v>1</v>
          </cell>
          <cell r="Q73">
            <v>3</v>
          </cell>
          <cell r="R73">
            <v>1999</v>
          </cell>
          <cell r="U73" t="str">
            <v/>
          </cell>
        </row>
        <row r="74">
          <cell r="E74" t="str">
            <v>2.3</v>
          </cell>
          <cell r="F74">
            <v>3</v>
          </cell>
          <cell r="H74" t="str">
            <v>Карбач Леонид</v>
          </cell>
          <cell r="I74" t="str">
            <v>06.09.1998</v>
          </cell>
          <cell r="J74" t="str">
            <v>II</v>
          </cell>
          <cell r="K74" t="str">
            <v>м</v>
          </cell>
          <cell r="L74" t="str">
            <v>Спасатели</v>
          </cell>
          <cell r="N74">
            <v>1</v>
          </cell>
          <cell r="O74" t="str">
            <v/>
          </cell>
          <cell r="P74">
            <v>1</v>
          </cell>
          <cell r="Q74">
            <v>3</v>
          </cell>
          <cell r="R74">
            <v>1998</v>
          </cell>
          <cell r="U74" t="str">
            <v/>
          </cell>
        </row>
        <row r="75">
          <cell r="E75" t="str">
            <v>2.4</v>
          </cell>
          <cell r="F75">
            <v>4</v>
          </cell>
          <cell r="H75" t="str">
            <v>Нестерова Анастасия</v>
          </cell>
          <cell r="I75" t="str">
            <v>05.12.1998</v>
          </cell>
          <cell r="J75" t="str">
            <v>I</v>
          </cell>
          <cell r="K75" t="str">
            <v>ж</v>
          </cell>
          <cell r="L75" t="str">
            <v>Спасатели</v>
          </cell>
          <cell r="N75">
            <v>1</v>
          </cell>
          <cell r="O75" t="str">
            <v/>
          </cell>
          <cell r="P75">
            <v>1</v>
          </cell>
          <cell r="Q75">
            <v>10</v>
          </cell>
          <cell r="R75">
            <v>1998</v>
          </cell>
          <cell r="U75" t="str">
            <v/>
          </cell>
        </row>
        <row r="76">
          <cell r="E76" t="str">
            <v>3.1</v>
          </cell>
          <cell r="F76">
            <v>1</v>
          </cell>
          <cell r="H76" t="str">
            <v>Тихонов Тимофей</v>
          </cell>
          <cell r="I76" t="str">
            <v>20.07.2001</v>
          </cell>
          <cell r="J76" t="str">
            <v>III</v>
          </cell>
          <cell r="K76" t="str">
            <v>м</v>
          </cell>
          <cell r="L76" t="str">
            <v>Стажеры</v>
          </cell>
          <cell r="N76">
            <v>1</v>
          </cell>
          <cell r="O76" t="str">
            <v/>
          </cell>
          <cell r="P76">
            <v>2</v>
          </cell>
          <cell r="Q76">
            <v>1</v>
          </cell>
          <cell r="R76">
            <v>2001</v>
          </cell>
          <cell r="U76" t="str">
            <v/>
          </cell>
        </row>
        <row r="77">
          <cell r="E77" t="str">
            <v>3.2</v>
          </cell>
          <cell r="F77">
            <v>2</v>
          </cell>
          <cell r="H77" t="str">
            <v>Тарнаков Алексей</v>
          </cell>
          <cell r="I77" t="str">
            <v>19.04.2000</v>
          </cell>
          <cell r="J77" t="str">
            <v>II</v>
          </cell>
          <cell r="K77" t="str">
            <v>м</v>
          </cell>
          <cell r="L77" t="str">
            <v>Стажеры</v>
          </cell>
          <cell r="N77">
            <v>1</v>
          </cell>
          <cell r="O77" t="str">
            <v/>
          </cell>
          <cell r="P77">
            <v>2</v>
          </cell>
          <cell r="Q77">
            <v>3</v>
          </cell>
          <cell r="R77">
            <v>2000</v>
          </cell>
          <cell r="U77" t="str">
            <v/>
          </cell>
        </row>
        <row r="78">
          <cell r="E78" t="str">
            <v>3.3</v>
          </cell>
          <cell r="F78">
            <v>3</v>
          </cell>
          <cell r="H78" t="str">
            <v>Дуплинский Алексей</v>
          </cell>
          <cell r="I78" t="str">
            <v>14.04.2000</v>
          </cell>
          <cell r="J78" t="str">
            <v>II</v>
          </cell>
          <cell r="K78" t="str">
            <v>м</v>
          </cell>
          <cell r="L78" t="str">
            <v>Стажеры</v>
          </cell>
          <cell r="N78">
            <v>1</v>
          </cell>
          <cell r="O78" t="str">
            <v/>
          </cell>
          <cell r="P78">
            <v>2</v>
          </cell>
          <cell r="Q78">
            <v>3</v>
          </cell>
          <cell r="R78">
            <v>2000</v>
          </cell>
          <cell r="U78" t="str">
            <v/>
          </cell>
        </row>
        <row r="79">
          <cell r="E79" t="str">
            <v>3.4</v>
          </cell>
          <cell r="F79">
            <v>4</v>
          </cell>
          <cell r="H79" t="str">
            <v>Гусейнова Эльмира</v>
          </cell>
          <cell r="I79" t="str">
            <v>16.03.2000</v>
          </cell>
          <cell r="J79" t="str">
            <v>II</v>
          </cell>
          <cell r="K79" t="str">
            <v>ж</v>
          </cell>
          <cell r="L79" t="str">
            <v>Стажеры</v>
          </cell>
          <cell r="N79">
            <v>1</v>
          </cell>
          <cell r="O79" t="str">
            <v/>
          </cell>
          <cell r="P79">
            <v>2</v>
          </cell>
          <cell r="Q79">
            <v>3</v>
          </cell>
          <cell r="R79">
            <v>2000</v>
          </cell>
          <cell r="U79" t="str">
            <v/>
          </cell>
        </row>
        <row r="80">
          <cell r="E80" t="str">
            <v>202.5</v>
          </cell>
          <cell r="F80">
            <v>5</v>
          </cell>
          <cell r="H80" t="str">
            <v>Габидулин Роман</v>
          </cell>
          <cell r="I80" t="str">
            <v>23.07.1998</v>
          </cell>
          <cell r="J80" t="str">
            <v>II</v>
          </cell>
          <cell r="K80" t="str">
            <v>м</v>
          </cell>
          <cell r="L80" t="str">
            <v>Спасатели</v>
          </cell>
          <cell r="N80">
            <v>1</v>
          </cell>
          <cell r="O80" t="str">
            <v/>
          </cell>
          <cell r="P80">
            <v>1</v>
          </cell>
          <cell r="Q80">
            <v>3</v>
          </cell>
          <cell r="R80">
            <v>1998</v>
          </cell>
          <cell r="U80" t="str">
            <v/>
          </cell>
        </row>
        <row r="81">
          <cell r="E81" t="str">
            <v>202.6</v>
          </cell>
          <cell r="F81">
            <v>6</v>
          </cell>
          <cell r="H81" t="str">
            <v>Дворнина Анастасия</v>
          </cell>
          <cell r="I81" t="str">
            <v>27.08.1998</v>
          </cell>
          <cell r="J81" t="str">
            <v>II</v>
          </cell>
          <cell r="K81" t="str">
            <v>ж</v>
          </cell>
          <cell r="L81" t="str">
            <v>Спасатели</v>
          </cell>
          <cell r="N81">
            <v>1</v>
          </cell>
          <cell r="O81" t="str">
            <v/>
          </cell>
          <cell r="P81">
            <v>1</v>
          </cell>
          <cell r="Q81">
            <v>3</v>
          </cell>
          <cell r="R81">
            <v>1998</v>
          </cell>
          <cell r="U81" t="str">
            <v/>
          </cell>
        </row>
        <row r="82">
          <cell r="E82" t="str">
            <v>202.7</v>
          </cell>
          <cell r="F82">
            <v>7</v>
          </cell>
          <cell r="H82" t="str">
            <v>Харькина Ирина</v>
          </cell>
          <cell r="I82" t="str">
            <v>17.11.1999</v>
          </cell>
          <cell r="J82" t="str">
            <v>II</v>
          </cell>
          <cell r="K82" t="str">
            <v>ж</v>
          </cell>
          <cell r="L82" t="str">
            <v>Спасатели</v>
          </cell>
          <cell r="N82">
            <v>1</v>
          </cell>
          <cell r="O82" t="str">
            <v/>
          </cell>
          <cell r="P82">
            <v>1</v>
          </cell>
          <cell r="Q82">
            <v>3</v>
          </cell>
          <cell r="R82">
            <v>1999</v>
          </cell>
          <cell r="U82" t="str">
            <v/>
          </cell>
        </row>
        <row r="83">
          <cell r="E83" t="str">
            <v>202.8</v>
          </cell>
          <cell r="F83">
            <v>8</v>
          </cell>
          <cell r="H83" t="str">
            <v>Сапегина Ульяна</v>
          </cell>
          <cell r="I83" t="str">
            <v>06.08.1998</v>
          </cell>
          <cell r="J83" t="str">
            <v>II</v>
          </cell>
          <cell r="K83" t="str">
            <v>ж</v>
          </cell>
          <cell r="L83" t="str">
            <v>Спасатели</v>
          </cell>
          <cell r="N83">
            <v>1</v>
          </cell>
          <cell r="O83" t="str">
            <v/>
          </cell>
          <cell r="P83">
            <v>1</v>
          </cell>
          <cell r="Q83">
            <v>3</v>
          </cell>
          <cell r="R83">
            <v>1998</v>
          </cell>
          <cell r="U83" t="str">
            <v/>
          </cell>
        </row>
        <row r="84">
          <cell r="E84" t="str">
            <v>103.5</v>
          </cell>
          <cell r="F84">
            <v>5</v>
          </cell>
          <cell r="H84" t="str">
            <v>Пенкин Никита</v>
          </cell>
          <cell r="I84" t="str">
            <v>04.04.2000</v>
          </cell>
          <cell r="J84" t="str">
            <v>III</v>
          </cell>
          <cell r="K84" t="str">
            <v>м</v>
          </cell>
          <cell r="L84" t="str">
            <v>Стажеры</v>
          </cell>
          <cell r="N84">
            <v>1</v>
          </cell>
          <cell r="O84" t="str">
            <v/>
          </cell>
          <cell r="P84">
            <v>2</v>
          </cell>
          <cell r="Q84">
            <v>1</v>
          </cell>
          <cell r="R84">
            <v>2000</v>
          </cell>
          <cell r="U84" t="str">
            <v/>
          </cell>
        </row>
        <row r="85">
          <cell r="E85" t="str">
            <v>103.6</v>
          </cell>
          <cell r="F85">
            <v>6</v>
          </cell>
          <cell r="H85" t="str">
            <v>Гермаш Григорий</v>
          </cell>
          <cell r="I85" t="str">
            <v>22.06.2001</v>
          </cell>
          <cell r="J85" t="str">
            <v>II</v>
          </cell>
          <cell r="K85" t="str">
            <v>м</v>
          </cell>
          <cell r="L85" t="str">
            <v>Стажеры</v>
          </cell>
          <cell r="N85">
            <v>1</v>
          </cell>
          <cell r="O85" t="str">
            <v/>
          </cell>
          <cell r="P85">
            <v>2</v>
          </cell>
          <cell r="Q85">
            <v>3</v>
          </cell>
          <cell r="R85">
            <v>2001</v>
          </cell>
          <cell r="U85" t="str">
            <v/>
          </cell>
        </row>
        <row r="86">
          <cell r="E86" t="str">
            <v>103.7</v>
          </cell>
          <cell r="F86">
            <v>7</v>
          </cell>
          <cell r="H86" t="str">
            <v>Калинин Юрий</v>
          </cell>
          <cell r="I86" t="str">
            <v>08.06.2000</v>
          </cell>
          <cell r="J86" t="str">
            <v>II</v>
          </cell>
          <cell r="K86" t="str">
            <v>м</v>
          </cell>
          <cell r="L86" t="str">
            <v>Стажеры</v>
          </cell>
          <cell r="N86">
            <v>1</v>
          </cell>
          <cell r="O86" t="str">
            <v/>
          </cell>
          <cell r="P86">
            <v>2</v>
          </cell>
          <cell r="Q86">
            <v>3</v>
          </cell>
          <cell r="R86">
            <v>2000</v>
          </cell>
          <cell r="U86" t="str">
            <v/>
          </cell>
        </row>
        <row r="87">
          <cell r="E87" t="str">
            <v>103.8</v>
          </cell>
          <cell r="F87">
            <v>8</v>
          </cell>
          <cell r="H87" t="str">
            <v>Коротчик Анастасия</v>
          </cell>
          <cell r="I87" t="str">
            <v>06.10.2000</v>
          </cell>
          <cell r="J87" t="str">
            <v>II</v>
          </cell>
          <cell r="K87" t="str">
            <v>ж</v>
          </cell>
          <cell r="L87" t="str">
            <v>Стажеры</v>
          </cell>
          <cell r="N87">
            <v>1</v>
          </cell>
          <cell r="O87" t="str">
            <v/>
          </cell>
          <cell r="P87">
            <v>2</v>
          </cell>
          <cell r="Q87">
            <v>3</v>
          </cell>
          <cell r="R87">
            <v>2000</v>
          </cell>
          <cell r="U87" t="str">
            <v/>
          </cell>
        </row>
        <row r="88">
          <cell r="E88" t="str">
            <v>3.13</v>
          </cell>
          <cell r="F88">
            <v>13</v>
          </cell>
          <cell r="H88" t="str">
            <v>Лукичев Дмитрий</v>
          </cell>
          <cell r="I88" t="str">
            <v>17.12.2001</v>
          </cell>
          <cell r="J88" t="str">
            <v>III</v>
          </cell>
          <cell r="K88" t="str">
            <v>м</v>
          </cell>
          <cell r="L88" t="str">
            <v>Стажеры</v>
          </cell>
          <cell r="N88">
            <v>1</v>
          </cell>
          <cell r="O88" t="str">
            <v/>
          </cell>
          <cell r="Q88">
            <v>1</v>
          </cell>
          <cell r="R88">
            <v>2001</v>
          </cell>
          <cell r="U88" t="str">
            <v/>
          </cell>
        </row>
        <row r="89">
          <cell r="E89" t="str">
            <v>3.14</v>
          </cell>
          <cell r="F89">
            <v>14</v>
          </cell>
          <cell r="H89" t="str">
            <v>Кропотин Захар</v>
          </cell>
          <cell r="I89" t="str">
            <v>22.03.2003</v>
          </cell>
          <cell r="J89" t="str">
            <v>б/р</v>
          </cell>
          <cell r="K89" t="str">
            <v>м</v>
          </cell>
          <cell r="L89" t="str">
            <v>Стажеры</v>
          </cell>
          <cell r="N89">
            <v>1</v>
          </cell>
          <cell r="O89" t="str">
            <v/>
          </cell>
          <cell r="Q89">
            <v>0</v>
          </cell>
          <cell r="R89">
            <v>2003</v>
          </cell>
          <cell r="U89" t="str">
            <v/>
          </cell>
        </row>
        <row r="90">
          <cell r="E90" t="str">
            <v>303.9</v>
          </cell>
          <cell r="F90">
            <v>9</v>
          </cell>
          <cell r="H90" t="str">
            <v>Погорелов Александр</v>
          </cell>
          <cell r="I90" t="str">
            <v>10.07.2002</v>
          </cell>
          <cell r="J90" t="str">
            <v>1ю</v>
          </cell>
          <cell r="K90" t="str">
            <v>м</v>
          </cell>
          <cell r="L90" t="str">
            <v>Стажеры</v>
          </cell>
          <cell r="N90">
            <v>1</v>
          </cell>
          <cell r="O90" t="str">
            <v/>
          </cell>
          <cell r="P90">
            <v>3</v>
          </cell>
          <cell r="Q90">
            <v>1</v>
          </cell>
          <cell r="R90">
            <v>2002</v>
          </cell>
          <cell r="U90" t="str">
            <v/>
          </cell>
        </row>
        <row r="91">
          <cell r="E91" t="str">
            <v>303.10</v>
          </cell>
          <cell r="F91">
            <v>10</v>
          </cell>
          <cell r="H91" t="str">
            <v>Шаметько Данил</v>
          </cell>
          <cell r="I91" t="str">
            <v>17.07.2000</v>
          </cell>
          <cell r="J91" t="str">
            <v>2ю</v>
          </cell>
          <cell r="K91" t="str">
            <v>м</v>
          </cell>
          <cell r="L91" t="str">
            <v>Стажеры</v>
          </cell>
          <cell r="N91">
            <v>1</v>
          </cell>
          <cell r="O91" t="str">
            <v/>
          </cell>
          <cell r="P91">
            <v>3</v>
          </cell>
          <cell r="Q91">
            <v>0.3</v>
          </cell>
          <cell r="R91">
            <v>2000</v>
          </cell>
          <cell r="U91" t="str">
            <v/>
          </cell>
        </row>
        <row r="92">
          <cell r="E92" t="str">
            <v>303.11</v>
          </cell>
          <cell r="F92">
            <v>11</v>
          </cell>
          <cell r="H92" t="str">
            <v>Подсевалов Артем</v>
          </cell>
          <cell r="I92" t="str">
            <v>04.01.2001</v>
          </cell>
          <cell r="J92" t="str">
            <v>1ю</v>
          </cell>
          <cell r="K92" t="str">
            <v>м</v>
          </cell>
          <cell r="L92" t="str">
            <v>Стажеры</v>
          </cell>
          <cell r="N92">
            <v>1</v>
          </cell>
          <cell r="O92" t="str">
            <v/>
          </cell>
          <cell r="P92">
            <v>3</v>
          </cell>
          <cell r="Q92">
            <v>1</v>
          </cell>
          <cell r="R92">
            <v>2001</v>
          </cell>
          <cell r="U92" t="str">
            <v/>
          </cell>
        </row>
        <row r="93">
          <cell r="E93" t="str">
            <v>303.12</v>
          </cell>
          <cell r="F93">
            <v>12</v>
          </cell>
          <cell r="H93" t="str">
            <v>Рожкова Екатерина</v>
          </cell>
          <cell r="I93" t="str">
            <v>03.01.2000</v>
          </cell>
          <cell r="J93" t="str">
            <v>1ю</v>
          </cell>
          <cell r="K93" t="str">
            <v>ж</v>
          </cell>
          <cell r="L93" t="str">
            <v>Стажеры</v>
          </cell>
          <cell r="N93">
            <v>1</v>
          </cell>
          <cell r="O93" t="str">
            <v/>
          </cell>
          <cell r="P93">
            <v>3</v>
          </cell>
          <cell r="Q93">
            <v>1</v>
          </cell>
          <cell r="R93">
            <v>2000</v>
          </cell>
          <cell r="U93" t="str">
            <v/>
          </cell>
        </row>
        <row r="94">
          <cell r="E94" t="str">
            <v>4.1</v>
          </cell>
          <cell r="F94">
            <v>1</v>
          </cell>
          <cell r="H94" t="str">
            <v>Абрашкин Денис</v>
          </cell>
          <cell r="I94" t="str">
            <v>18.09.2000</v>
          </cell>
          <cell r="J94" t="str">
            <v>III</v>
          </cell>
          <cell r="K94" t="str">
            <v>м</v>
          </cell>
          <cell r="L94" t="str">
            <v>Стажеры</v>
          </cell>
          <cell r="N94">
            <v>1</v>
          </cell>
          <cell r="O94" t="str">
            <v/>
          </cell>
          <cell r="P94">
            <v>1</v>
          </cell>
          <cell r="Q94">
            <v>1</v>
          </cell>
          <cell r="R94">
            <v>2000</v>
          </cell>
          <cell r="U94" t="str">
            <v/>
          </cell>
        </row>
        <row r="95">
          <cell r="E95" t="str">
            <v>4.2</v>
          </cell>
          <cell r="F95">
            <v>2</v>
          </cell>
          <cell r="H95" t="str">
            <v>Долгачев Александр</v>
          </cell>
          <cell r="I95" t="str">
            <v>13.06.2000</v>
          </cell>
          <cell r="J95" t="str">
            <v>II</v>
          </cell>
          <cell r="K95" t="str">
            <v>м</v>
          </cell>
          <cell r="L95" t="str">
            <v>Стажеры</v>
          </cell>
          <cell r="N95">
            <v>1</v>
          </cell>
          <cell r="O95" t="str">
            <v/>
          </cell>
          <cell r="P95">
            <v>1</v>
          </cell>
          <cell r="Q95">
            <v>3</v>
          </cell>
          <cell r="R95">
            <v>2000</v>
          </cell>
          <cell r="U95" t="str">
            <v/>
          </cell>
        </row>
        <row r="96">
          <cell r="E96" t="str">
            <v>4.4</v>
          </cell>
          <cell r="F96">
            <v>4</v>
          </cell>
          <cell r="H96" t="str">
            <v>Зайцева Ирина</v>
          </cell>
          <cell r="I96" t="str">
            <v>23.10.2001</v>
          </cell>
          <cell r="J96" t="str">
            <v>III</v>
          </cell>
          <cell r="K96" t="str">
            <v>ж</v>
          </cell>
          <cell r="L96" t="str">
            <v>Стажеры</v>
          </cell>
          <cell r="N96">
            <v>1</v>
          </cell>
          <cell r="O96" t="str">
            <v/>
          </cell>
          <cell r="P96">
            <v>1</v>
          </cell>
          <cell r="Q96">
            <v>1</v>
          </cell>
          <cell r="R96">
            <v>2001</v>
          </cell>
          <cell r="U96" t="str">
            <v/>
          </cell>
        </row>
        <row r="97">
          <cell r="E97" t="str">
            <v>4.6</v>
          </cell>
          <cell r="F97">
            <v>6</v>
          </cell>
          <cell r="H97" t="str">
            <v>Неверов Дмитрий</v>
          </cell>
          <cell r="I97" t="str">
            <v>04.04.2000</v>
          </cell>
          <cell r="J97" t="str">
            <v>III</v>
          </cell>
          <cell r="K97" t="str">
            <v>м</v>
          </cell>
          <cell r="L97" t="str">
            <v>Стажеры</v>
          </cell>
          <cell r="N97">
            <v>1</v>
          </cell>
          <cell r="O97" t="str">
            <v/>
          </cell>
          <cell r="P97">
            <v>1</v>
          </cell>
          <cell r="Q97">
            <v>1</v>
          </cell>
          <cell r="R97">
            <v>2000</v>
          </cell>
          <cell r="U97" t="str">
            <v/>
          </cell>
        </row>
        <row r="98">
          <cell r="E98" t="str">
            <v>104.3</v>
          </cell>
          <cell r="F98">
            <v>3</v>
          </cell>
          <cell r="H98" t="str">
            <v>Кукунов Никита</v>
          </cell>
          <cell r="I98" t="str">
            <v>25.03.2001</v>
          </cell>
          <cell r="J98" t="str">
            <v>б/р</v>
          </cell>
          <cell r="K98" t="str">
            <v>м</v>
          </cell>
          <cell r="L98" t="str">
            <v>Стажеры</v>
          </cell>
          <cell r="N98">
            <v>1</v>
          </cell>
          <cell r="O98" t="str">
            <v/>
          </cell>
          <cell r="P98">
            <v>2</v>
          </cell>
          <cell r="Q98">
            <v>0</v>
          </cell>
          <cell r="R98">
            <v>2001</v>
          </cell>
          <cell r="U98" t="str">
            <v/>
          </cell>
        </row>
        <row r="99">
          <cell r="E99" t="str">
            <v>104.5</v>
          </cell>
          <cell r="F99">
            <v>5</v>
          </cell>
          <cell r="H99" t="str">
            <v>Боровков Дмитрий</v>
          </cell>
          <cell r="I99" t="str">
            <v>10.07.2002</v>
          </cell>
          <cell r="J99" t="str">
            <v>III</v>
          </cell>
          <cell r="K99" t="str">
            <v>м</v>
          </cell>
          <cell r="L99" t="str">
            <v>Стажеры</v>
          </cell>
          <cell r="N99">
            <v>1</v>
          </cell>
          <cell r="O99" t="str">
            <v/>
          </cell>
          <cell r="P99">
            <v>2</v>
          </cell>
          <cell r="Q99">
            <v>1</v>
          </cell>
          <cell r="R99">
            <v>2002</v>
          </cell>
          <cell r="U99" t="str">
            <v/>
          </cell>
        </row>
        <row r="100">
          <cell r="E100" t="str">
            <v>104.7</v>
          </cell>
          <cell r="F100">
            <v>7</v>
          </cell>
          <cell r="H100" t="str">
            <v>Крюков Андрей</v>
          </cell>
          <cell r="I100" t="str">
            <v>03.11.2000</v>
          </cell>
          <cell r="J100" t="str">
            <v>б/р</v>
          </cell>
          <cell r="K100" t="str">
            <v>м</v>
          </cell>
          <cell r="L100" t="str">
            <v>Стажеры</v>
          </cell>
          <cell r="N100">
            <v>1</v>
          </cell>
          <cell r="O100" t="str">
            <v/>
          </cell>
          <cell r="P100">
            <v>2</v>
          </cell>
          <cell r="Q100">
            <v>0</v>
          </cell>
          <cell r="R100">
            <v>2000</v>
          </cell>
          <cell r="U100" t="str">
            <v/>
          </cell>
        </row>
        <row r="101">
          <cell r="E101" t="str">
            <v>104.8</v>
          </cell>
          <cell r="F101">
            <v>8</v>
          </cell>
          <cell r="H101" t="str">
            <v>Пермякова София</v>
          </cell>
          <cell r="I101" t="str">
            <v>25.03.2005</v>
          </cell>
          <cell r="J101" t="str">
            <v>2ю</v>
          </cell>
          <cell r="K101" t="str">
            <v>ж</v>
          </cell>
          <cell r="L101" t="str">
            <v>Стажеры</v>
          </cell>
          <cell r="N101">
            <v>1</v>
          </cell>
          <cell r="O101" t="str">
            <v/>
          </cell>
          <cell r="P101">
            <v>2</v>
          </cell>
          <cell r="Q101">
            <v>0.3</v>
          </cell>
          <cell r="R101">
            <v>2005</v>
          </cell>
          <cell r="U101" t="str">
            <v/>
          </cell>
        </row>
        <row r="102">
          <cell r="E102" t="str">
            <v>5.1</v>
          </cell>
          <cell r="F102">
            <v>1</v>
          </cell>
          <cell r="H102" t="str">
            <v>Тарнаков Константин</v>
          </cell>
          <cell r="I102" t="str">
            <v>12.02.2003</v>
          </cell>
          <cell r="J102" t="str">
            <v>2ю</v>
          </cell>
          <cell r="K102" t="str">
            <v>м</v>
          </cell>
          <cell r="L102" t="str">
            <v>Стажеры</v>
          </cell>
          <cell r="N102">
            <v>1</v>
          </cell>
          <cell r="O102" t="str">
            <v/>
          </cell>
          <cell r="P102">
            <v>1</v>
          </cell>
          <cell r="Q102">
            <v>0.3</v>
          </cell>
          <cell r="R102">
            <v>2003</v>
          </cell>
          <cell r="U102" t="str">
            <v/>
          </cell>
        </row>
        <row r="103">
          <cell r="E103" t="str">
            <v>5.2</v>
          </cell>
          <cell r="F103">
            <v>2</v>
          </cell>
          <cell r="H103" t="str">
            <v>Митусов Игорь</v>
          </cell>
          <cell r="I103" t="str">
            <v>24.03.2004</v>
          </cell>
          <cell r="J103" t="str">
            <v>2ю</v>
          </cell>
          <cell r="K103" t="str">
            <v>м</v>
          </cell>
          <cell r="L103" t="str">
            <v>Стажеры</v>
          </cell>
          <cell r="N103">
            <v>1</v>
          </cell>
          <cell r="O103" t="str">
            <v/>
          </cell>
          <cell r="P103">
            <v>1</v>
          </cell>
          <cell r="Q103">
            <v>0.3</v>
          </cell>
          <cell r="R103">
            <v>2004</v>
          </cell>
          <cell r="U103" t="str">
            <v/>
          </cell>
        </row>
        <row r="104">
          <cell r="E104" t="str">
            <v>5.3</v>
          </cell>
          <cell r="F104">
            <v>3</v>
          </cell>
          <cell r="H104" t="str">
            <v>Малков Глеб</v>
          </cell>
          <cell r="I104" t="str">
            <v>10.06.2003</v>
          </cell>
          <cell r="J104" t="str">
            <v>1ю</v>
          </cell>
          <cell r="K104" t="str">
            <v>м</v>
          </cell>
          <cell r="L104" t="str">
            <v>Стажеры</v>
          </cell>
          <cell r="N104">
            <v>1</v>
          </cell>
          <cell r="O104" t="str">
            <v/>
          </cell>
          <cell r="P104">
            <v>1</v>
          </cell>
          <cell r="Q104">
            <v>1</v>
          </cell>
          <cell r="R104">
            <v>2003</v>
          </cell>
          <cell r="U104" t="str">
            <v/>
          </cell>
        </row>
        <row r="105">
          <cell r="E105" t="str">
            <v>5.4</v>
          </cell>
          <cell r="F105">
            <v>4</v>
          </cell>
          <cell r="H105" t="str">
            <v>Головина Мария</v>
          </cell>
          <cell r="I105" t="str">
            <v>02.10.2004</v>
          </cell>
          <cell r="J105" t="str">
            <v>2ю</v>
          </cell>
          <cell r="K105" t="str">
            <v>ж</v>
          </cell>
          <cell r="L105" t="str">
            <v>Стажеры</v>
          </cell>
          <cell r="N105">
            <v>1</v>
          </cell>
          <cell r="O105" t="str">
            <v/>
          </cell>
          <cell r="P105">
            <v>1</v>
          </cell>
          <cell r="Q105">
            <v>0.3</v>
          </cell>
          <cell r="R105">
            <v>2004</v>
          </cell>
          <cell r="U105" t="str">
            <v/>
          </cell>
        </row>
        <row r="106">
          <cell r="E106" t="str">
            <v/>
          </cell>
          <cell r="Q106" t="str">
            <v/>
          </cell>
          <cell r="R106" t="str">
            <v/>
          </cell>
          <cell r="U106" t="str">
            <v/>
          </cell>
        </row>
        <row r="107">
          <cell r="E107" t="str">
            <v/>
          </cell>
          <cell r="Q107" t="str">
            <v/>
          </cell>
          <cell r="R107" t="str">
            <v/>
          </cell>
          <cell r="U107" t="str">
            <v/>
          </cell>
        </row>
        <row r="108">
          <cell r="E108" t="str">
            <v/>
          </cell>
          <cell r="Q108" t="str">
            <v/>
          </cell>
          <cell r="R108" t="str">
            <v/>
          </cell>
          <cell r="U108" t="str">
            <v/>
          </cell>
        </row>
        <row r="109">
          <cell r="E109" t="str">
            <v/>
          </cell>
          <cell r="Q109" t="str">
            <v/>
          </cell>
          <cell r="R109" t="str">
            <v/>
          </cell>
          <cell r="U109" t="str">
            <v/>
          </cell>
        </row>
        <row r="110">
          <cell r="E110" t="str">
            <v/>
          </cell>
          <cell r="Q110" t="str">
            <v/>
          </cell>
          <cell r="R110" t="str">
            <v/>
          </cell>
          <cell r="U110" t="str">
            <v/>
          </cell>
        </row>
        <row r="111">
          <cell r="E111" t="str">
            <v/>
          </cell>
          <cell r="Q111" t="str">
            <v/>
          </cell>
          <cell r="R111" t="str">
            <v/>
          </cell>
          <cell r="U111" t="str">
            <v/>
          </cell>
        </row>
        <row r="112">
          <cell r="E112" t="str">
            <v/>
          </cell>
          <cell r="Q112" t="str">
            <v/>
          </cell>
          <cell r="R112" t="str">
            <v/>
          </cell>
          <cell r="U112" t="str">
            <v/>
          </cell>
        </row>
        <row r="113">
          <cell r="E113" t="str">
            <v/>
          </cell>
          <cell r="Q113" t="str">
            <v/>
          </cell>
          <cell r="R113" t="str">
            <v/>
          </cell>
          <cell r="U113" t="str">
            <v/>
          </cell>
        </row>
        <row r="114">
          <cell r="E114" t="str">
            <v/>
          </cell>
          <cell r="Q114" t="str">
            <v/>
          </cell>
          <cell r="R114" t="str">
            <v/>
          </cell>
          <cell r="U114" t="str">
            <v/>
          </cell>
        </row>
        <row r="115">
          <cell r="E115" t="str">
            <v/>
          </cell>
          <cell r="Q115" t="str">
            <v/>
          </cell>
          <cell r="R115" t="str">
            <v/>
          </cell>
          <cell r="U115" t="str">
            <v/>
          </cell>
        </row>
        <row r="116">
          <cell r="E116" t="str">
            <v/>
          </cell>
          <cell r="Q116" t="str">
            <v/>
          </cell>
          <cell r="R116" t="str">
            <v/>
          </cell>
          <cell r="U116" t="str">
            <v/>
          </cell>
        </row>
        <row r="117">
          <cell r="E117" t="str">
            <v/>
          </cell>
          <cell r="Q117" t="str">
            <v/>
          </cell>
          <cell r="R117" t="str">
            <v/>
          </cell>
          <cell r="U117" t="str">
            <v/>
          </cell>
        </row>
        <row r="118">
          <cell r="E118" t="str">
            <v/>
          </cell>
          <cell r="Q118" t="str">
            <v/>
          </cell>
          <cell r="R118" t="str">
            <v/>
          </cell>
          <cell r="U118" t="str">
            <v/>
          </cell>
        </row>
        <row r="119">
          <cell r="E119" t="str">
            <v/>
          </cell>
          <cell r="Q119" t="str">
            <v/>
          </cell>
          <cell r="R119" t="str">
            <v/>
          </cell>
          <cell r="U119" t="str">
            <v/>
          </cell>
        </row>
        <row r="120">
          <cell r="E120" t="str">
            <v/>
          </cell>
          <cell r="Q120" t="str">
            <v/>
          </cell>
          <cell r="R120" t="str">
            <v/>
          </cell>
          <cell r="U120" t="str">
            <v/>
          </cell>
        </row>
        <row r="121">
          <cell r="E121" t="str">
            <v/>
          </cell>
          <cell r="Q121" t="str">
            <v/>
          </cell>
          <cell r="R121" t="str">
            <v/>
          </cell>
          <cell r="U121" t="str">
            <v/>
          </cell>
        </row>
        <row r="122">
          <cell r="E122" t="str">
            <v/>
          </cell>
          <cell r="Q122" t="str">
            <v/>
          </cell>
          <cell r="R122" t="str">
            <v/>
          </cell>
          <cell r="U122" t="str">
            <v/>
          </cell>
        </row>
        <row r="123">
          <cell r="E123" t="str">
            <v/>
          </cell>
          <cell r="Q123" t="str">
            <v/>
          </cell>
          <cell r="R123" t="str">
            <v/>
          </cell>
          <cell r="U123" t="str">
            <v/>
          </cell>
        </row>
        <row r="124">
          <cell r="E124" t="str">
            <v/>
          </cell>
          <cell r="Q124" t="str">
            <v/>
          </cell>
          <cell r="R124" t="str">
            <v/>
          </cell>
          <cell r="U124" t="str">
            <v/>
          </cell>
        </row>
        <row r="125">
          <cell r="E125" t="str">
            <v/>
          </cell>
          <cell r="Q125" t="str">
            <v/>
          </cell>
          <cell r="R125" t="str">
            <v/>
          </cell>
          <cell r="U125" t="str">
            <v/>
          </cell>
        </row>
        <row r="126">
          <cell r="E126" t="str">
            <v/>
          </cell>
          <cell r="Q126" t="str">
            <v/>
          </cell>
          <cell r="R126" t="str">
            <v/>
          </cell>
          <cell r="U126" t="str">
            <v/>
          </cell>
        </row>
        <row r="127">
          <cell r="E127" t="str">
            <v/>
          </cell>
          <cell r="Q127" t="str">
            <v/>
          </cell>
          <cell r="R127" t="str">
            <v/>
          </cell>
          <cell r="U127" t="str">
            <v/>
          </cell>
        </row>
        <row r="128">
          <cell r="E128" t="str">
            <v/>
          </cell>
          <cell r="Q128" t="str">
            <v/>
          </cell>
          <cell r="R128" t="str">
            <v/>
          </cell>
          <cell r="U128" t="str">
            <v/>
          </cell>
        </row>
        <row r="129">
          <cell r="E129" t="str">
            <v/>
          </cell>
          <cell r="Q129" t="str">
            <v/>
          </cell>
          <cell r="R129" t="str">
            <v/>
          </cell>
          <cell r="U129" t="str">
            <v/>
          </cell>
        </row>
        <row r="130">
          <cell r="E130" t="str">
            <v/>
          </cell>
          <cell r="Q130" t="str">
            <v/>
          </cell>
          <cell r="R130" t="str">
            <v/>
          </cell>
          <cell r="U130" t="str">
            <v/>
          </cell>
        </row>
        <row r="131">
          <cell r="E131" t="str">
            <v/>
          </cell>
          <cell r="Q131" t="str">
            <v/>
          </cell>
          <cell r="R131" t="str">
            <v/>
          </cell>
          <cell r="U131" t="str">
            <v/>
          </cell>
        </row>
        <row r="132">
          <cell r="E132" t="str">
            <v/>
          </cell>
          <cell r="Q132" t="str">
            <v/>
          </cell>
          <cell r="R132" t="str">
            <v/>
          </cell>
          <cell r="U132" t="str">
            <v/>
          </cell>
        </row>
        <row r="133">
          <cell r="E133" t="str">
            <v/>
          </cell>
          <cell r="Q133" t="str">
            <v/>
          </cell>
          <cell r="R133" t="str">
            <v/>
          </cell>
          <cell r="U133" t="str">
            <v/>
          </cell>
        </row>
        <row r="134">
          <cell r="E134" t="str">
            <v/>
          </cell>
          <cell r="Q134" t="str">
            <v/>
          </cell>
          <cell r="R134" t="str">
            <v/>
          </cell>
          <cell r="U134" t="str">
            <v/>
          </cell>
        </row>
        <row r="135">
          <cell r="E135" t="str">
            <v/>
          </cell>
          <cell r="Q135" t="str">
            <v/>
          </cell>
          <cell r="R135" t="str">
            <v/>
          </cell>
          <cell r="U135" t="str">
            <v/>
          </cell>
        </row>
        <row r="136">
          <cell r="E136" t="str">
            <v/>
          </cell>
          <cell r="Q136" t="str">
            <v/>
          </cell>
          <cell r="R136" t="str">
            <v/>
          </cell>
          <cell r="U136" t="str">
            <v/>
          </cell>
        </row>
        <row r="137">
          <cell r="E137" t="str">
            <v/>
          </cell>
          <cell r="Q137" t="str">
            <v/>
          </cell>
          <cell r="R137" t="str">
            <v/>
          </cell>
          <cell r="U137" t="str">
            <v/>
          </cell>
        </row>
        <row r="138">
          <cell r="E138" t="str">
            <v/>
          </cell>
          <cell r="Q138" t="str">
            <v/>
          </cell>
          <cell r="R138" t="str">
            <v/>
          </cell>
          <cell r="U138" t="str">
            <v/>
          </cell>
        </row>
        <row r="139">
          <cell r="E139" t="str">
            <v/>
          </cell>
          <cell r="Q139" t="str">
            <v/>
          </cell>
          <cell r="R139" t="str">
            <v/>
          </cell>
          <cell r="U139" t="str">
            <v/>
          </cell>
        </row>
        <row r="140">
          <cell r="E140" t="str">
            <v/>
          </cell>
          <cell r="Q140" t="str">
            <v/>
          </cell>
          <cell r="R140" t="str">
            <v/>
          </cell>
          <cell r="U140" t="str">
            <v/>
          </cell>
        </row>
        <row r="141">
          <cell r="E141" t="str">
            <v/>
          </cell>
          <cell r="Q141" t="str">
            <v/>
          </cell>
          <cell r="R141" t="str">
            <v/>
          </cell>
          <cell r="U141" t="str">
            <v/>
          </cell>
        </row>
        <row r="142">
          <cell r="E142" t="str">
            <v/>
          </cell>
          <cell r="Q142" t="str">
            <v/>
          </cell>
          <cell r="R142" t="str">
            <v/>
          </cell>
          <cell r="U142" t="str">
            <v/>
          </cell>
        </row>
        <row r="143">
          <cell r="E143" t="str">
            <v/>
          </cell>
          <cell r="Q143" t="str">
            <v/>
          </cell>
          <cell r="R143" t="str">
            <v/>
          </cell>
          <cell r="U143" t="str">
            <v/>
          </cell>
        </row>
        <row r="144">
          <cell r="E144" t="str">
            <v/>
          </cell>
          <cell r="Q144" t="str">
            <v/>
          </cell>
          <cell r="R144" t="str">
            <v/>
          </cell>
          <cell r="U144" t="str">
            <v/>
          </cell>
        </row>
        <row r="145">
          <cell r="E145" t="str">
            <v/>
          </cell>
          <cell r="Q145" t="str">
            <v/>
          </cell>
          <cell r="R145" t="str">
            <v/>
          </cell>
          <cell r="U145" t="str">
            <v/>
          </cell>
        </row>
        <row r="146">
          <cell r="E146" t="str">
            <v/>
          </cell>
          <cell r="Q146" t="str">
            <v/>
          </cell>
          <cell r="R146" t="str">
            <v/>
          </cell>
          <cell r="U146" t="str">
            <v/>
          </cell>
        </row>
        <row r="147">
          <cell r="E147" t="str">
            <v/>
          </cell>
          <cell r="Q147" t="str">
            <v/>
          </cell>
          <cell r="R147" t="str">
            <v/>
          </cell>
          <cell r="U147" t="str">
            <v/>
          </cell>
        </row>
        <row r="148">
          <cell r="E148" t="str">
            <v/>
          </cell>
          <cell r="Q148" t="str">
            <v/>
          </cell>
          <cell r="R148" t="str">
            <v/>
          </cell>
          <cell r="U148" t="str">
            <v/>
          </cell>
        </row>
        <row r="149">
          <cell r="E149" t="str">
            <v/>
          </cell>
          <cell r="Q149" t="str">
            <v/>
          </cell>
          <cell r="R149" t="str">
            <v/>
          </cell>
          <cell r="U149" t="str">
            <v/>
          </cell>
        </row>
        <row r="150">
          <cell r="E150" t="str">
            <v/>
          </cell>
          <cell r="Q150" t="str">
            <v/>
          </cell>
          <cell r="R150" t="str">
            <v/>
          </cell>
          <cell r="U150" t="str">
            <v/>
          </cell>
        </row>
        <row r="151">
          <cell r="E151" t="str">
            <v/>
          </cell>
          <cell r="Q151" t="str">
            <v/>
          </cell>
          <cell r="R151" t="str">
            <v/>
          </cell>
          <cell r="U151" t="str">
            <v/>
          </cell>
        </row>
        <row r="152">
          <cell r="E152" t="str">
            <v/>
          </cell>
          <cell r="Q152" t="str">
            <v/>
          </cell>
          <cell r="R152" t="str">
            <v/>
          </cell>
          <cell r="U152" t="str">
            <v/>
          </cell>
        </row>
        <row r="153">
          <cell r="E153" t="str">
            <v/>
          </cell>
          <cell r="Q153" t="str">
            <v/>
          </cell>
          <cell r="R153" t="str">
            <v/>
          </cell>
          <cell r="U153" t="str">
            <v/>
          </cell>
        </row>
        <row r="154">
          <cell r="E154" t="str">
            <v/>
          </cell>
          <cell r="Q154" t="str">
            <v/>
          </cell>
          <cell r="R154" t="str">
            <v/>
          </cell>
          <cell r="U154" t="str">
            <v/>
          </cell>
        </row>
        <row r="155">
          <cell r="E155" t="str">
            <v/>
          </cell>
          <cell r="Q155" t="str">
            <v/>
          </cell>
          <cell r="R155" t="str">
            <v/>
          </cell>
          <cell r="U155" t="str">
            <v/>
          </cell>
        </row>
        <row r="156">
          <cell r="E156" t="str">
            <v/>
          </cell>
          <cell r="Q156" t="str">
            <v/>
          </cell>
          <cell r="R156" t="str">
            <v/>
          </cell>
          <cell r="U156" t="str">
            <v/>
          </cell>
        </row>
        <row r="157">
          <cell r="E157" t="str">
            <v/>
          </cell>
          <cell r="Q157" t="str">
            <v/>
          </cell>
          <cell r="R157" t="str">
            <v/>
          </cell>
          <cell r="U157" t="str">
            <v/>
          </cell>
        </row>
        <row r="158">
          <cell r="E158" t="str">
            <v/>
          </cell>
          <cell r="Q158" t="str">
            <v/>
          </cell>
          <cell r="R158" t="str">
            <v/>
          </cell>
          <cell r="U158" t="str">
            <v/>
          </cell>
        </row>
        <row r="159">
          <cell r="E159" t="str">
            <v/>
          </cell>
          <cell r="Q159" t="str">
            <v/>
          </cell>
          <cell r="R159" t="str">
            <v/>
          </cell>
          <cell r="U159" t="str">
            <v/>
          </cell>
        </row>
        <row r="160">
          <cell r="E160" t="str">
            <v/>
          </cell>
          <cell r="Q160" t="str">
            <v/>
          </cell>
          <cell r="R160" t="str">
            <v/>
          </cell>
          <cell r="U160" t="str">
            <v/>
          </cell>
        </row>
        <row r="161">
          <cell r="E161" t="str">
            <v/>
          </cell>
          <cell r="Q161" t="str">
            <v/>
          </cell>
          <cell r="R161" t="str">
            <v/>
          </cell>
          <cell r="U161" t="str">
            <v/>
          </cell>
        </row>
        <row r="162">
          <cell r="E162" t="str">
            <v/>
          </cell>
          <cell r="Q162" t="str">
            <v/>
          </cell>
          <cell r="R162" t="str">
            <v/>
          </cell>
          <cell r="U162" t="str">
            <v/>
          </cell>
        </row>
        <row r="163">
          <cell r="E163" t="str">
            <v/>
          </cell>
          <cell r="Q163" t="str">
            <v/>
          </cell>
          <cell r="R163" t="str">
            <v/>
          </cell>
          <cell r="U163" t="str">
            <v/>
          </cell>
        </row>
        <row r="164">
          <cell r="E164" t="str">
            <v/>
          </cell>
          <cell r="Q164" t="str">
            <v/>
          </cell>
          <cell r="R164" t="str">
            <v/>
          </cell>
          <cell r="U164" t="str">
            <v/>
          </cell>
        </row>
        <row r="165">
          <cell r="E165" t="str">
            <v/>
          </cell>
          <cell r="Q165" t="str">
            <v/>
          </cell>
          <cell r="R165" t="str">
            <v/>
          </cell>
          <cell r="U165" t="str">
            <v/>
          </cell>
        </row>
        <row r="166">
          <cell r="E166" t="str">
            <v/>
          </cell>
          <cell r="Q166" t="str">
            <v/>
          </cell>
          <cell r="R166" t="str">
            <v/>
          </cell>
          <cell r="U166" t="str">
            <v/>
          </cell>
        </row>
        <row r="167">
          <cell r="E167" t="str">
            <v/>
          </cell>
          <cell r="Q167" t="str">
            <v/>
          </cell>
          <cell r="R167" t="str">
            <v/>
          </cell>
          <cell r="U167" t="str">
            <v/>
          </cell>
        </row>
        <row r="168">
          <cell r="E168" t="str">
            <v/>
          </cell>
          <cell r="Q168" t="str">
            <v/>
          </cell>
          <cell r="R168" t="str">
            <v/>
          </cell>
          <cell r="U168" t="str">
            <v/>
          </cell>
        </row>
        <row r="169">
          <cell r="E169" t="str">
            <v/>
          </cell>
          <cell r="Q169" t="str">
            <v/>
          </cell>
          <cell r="R169" t="str">
            <v/>
          </cell>
          <cell r="U169" t="str">
            <v/>
          </cell>
        </row>
        <row r="170">
          <cell r="E170" t="str">
            <v/>
          </cell>
          <cell r="Q170" t="str">
            <v/>
          </cell>
          <cell r="R170" t="str">
            <v/>
          </cell>
          <cell r="U170" t="str">
            <v/>
          </cell>
        </row>
        <row r="171">
          <cell r="E171" t="str">
            <v/>
          </cell>
          <cell r="Q171" t="str">
            <v/>
          </cell>
          <cell r="R171" t="str">
            <v/>
          </cell>
          <cell r="U171" t="str">
            <v/>
          </cell>
        </row>
        <row r="172">
          <cell r="E172" t="str">
            <v/>
          </cell>
          <cell r="Q172" t="str">
            <v/>
          </cell>
          <cell r="R172" t="str">
            <v/>
          </cell>
          <cell r="U172" t="str">
            <v/>
          </cell>
        </row>
        <row r="173">
          <cell r="E173" t="str">
            <v/>
          </cell>
          <cell r="Q173" t="str">
            <v/>
          </cell>
          <cell r="R173" t="str">
            <v/>
          </cell>
          <cell r="U173" t="str">
            <v/>
          </cell>
        </row>
        <row r="174">
          <cell r="E174" t="str">
            <v/>
          </cell>
          <cell r="Q174" t="str">
            <v/>
          </cell>
          <cell r="R174" t="str">
            <v/>
          </cell>
          <cell r="U174" t="str">
            <v/>
          </cell>
        </row>
        <row r="175">
          <cell r="E175" t="str">
            <v/>
          </cell>
          <cell r="Q175" t="str">
            <v/>
          </cell>
          <cell r="R175" t="str">
            <v/>
          </cell>
          <cell r="U175" t="str">
            <v/>
          </cell>
        </row>
        <row r="176">
          <cell r="E176" t="str">
            <v/>
          </cell>
          <cell r="Q176" t="str">
            <v/>
          </cell>
          <cell r="R176" t="str">
            <v/>
          </cell>
          <cell r="U176" t="str">
            <v/>
          </cell>
        </row>
        <row r="177">
          <cell r="E177" t="str">
            <v/>
          </cell>
          <cell r="Q177" t="str">
            <v/>
          </cell>
          <cell r="R177" t="str">
            <v/>
          </cell>
          <cell r="U177" t="str">
            <v/>
          </cell>
        </row>
        <row r="178">
          <cell r="E178" t="str">
            <v/>
          </cell>
          <cell r="Q178" t="str">
            <v/>
          </cell>
          <cell r="R178" t="str">
            <v/>
          </cell>
          <cell r="U178" t="str">
            <v/>
          </cell>
        </row>
        <row r="179">
          <cell r="E179" t="str">
            <v/>
          </cell>
          <cell r="Q179" t="str">
            <v/>
          </cell>
          <cell r="R179" t="str">
            <v/>
          </cell>
          <cell r="U179" t="str">
            <v/>
          </cell>
        </row>
        <row r="180">
          <cell r="E180" t="str">
            <v/>
          </cell>
          <cell r="Q180" t="str">
            <v/>
          </cell>
          <cell r="R180" t="str">
            <v/>
          </cell>
          <cell r="U180" t="str">
            <v/>
          </cell>
        </row>
        <row r="181">
          <cell r="E181" t="str">
            <v/>
          </cell>
          <cell r="Q181" t="str">
            <v/>
          </cell>
          <cell r="R181" t="str">
            <v/>
          </cell>
          <cell r="U181" t="str">
            <v/>
          </cell>
        </row>
        <row r="182">
          <cell r="E182" t="str">
            <v/>
          </cell>
          <cell r="Q182" t="str">
            <v/>
          </cell>
          <cell r="R182" t="str">
            <v/>
          </cell>
          <cell r="U182" t="str">
            <v/>
          </cell>
        </row>
        <row r="183">
          <cell r="E183" t="str">
            <v/>
          </cell>
          <cell r="Q183" t="str">
            <v/>
          </cell>
          <cell r="R183" t="str">
            <v/>
          </cell>
          <cell r="U183" t="str">
            <v/>
          </cell>
        </row>
        <row r="184">
          <cell r="E184" t="str">
            <v/>
          </cell>
          <cell r="Q184" t="str">
            <v/>
          </cell>
          <cell r="R184" t="str">
            <v/>
          </cell>
          <cell r="U184" t="str">
            <v/>
          </cell>
        </row>
        <row r="185">
          <cell r="E185" t="str">
            <v/>
          </cell>
          <cell r="Q185" t="str">
            <v/>
          </cell>
          <cell r="R185" t="str">
            <v/>
          </cell>
          <cell r="U185" t="str">
            <v/>
          </cell>
        </row>
        <row r="186">
          <cell r="E186" t="str">
            <v/>
          </cell>
          <cell r="Q186" t="str">
            <v/>
          </cell>
          <cell r="R186" t="str">
            <v/>
          </cell>
          <cell r="U186" t="str">
            <v/>
          </cell>
        </row>
        <row r="187">
          <cell r="E187" t="str">
            <v/>
          </cell>
          <cell r="Q187" t="str">
            <v/>
          </cell>
          <cell r="R187" t="str">
            <v/>
          </cell>
          <cell r="U187" t="str">
            <v/>
          </cell>
        </row>
        <row r="188">
          <cell r="E188" t="str">
            <v/>
          </cell>
          <cell r="Q188" t="str">
            <v/>
          </cell>
          <cell r="R188" t="str">
            <v/>
          </cell>
          <cell r="U188" t="str">
            <v/>
          </cell>
        </row>
        <row r="189">
          <cell r="E189" t="str">
            <v/>
          </cell>
          <cell r="Q189" t="str">
            <v/>
          </cell>
          <cell r="R189" t="str">
            <v/>
          </cell>
          <cell r="U189" t="str">
            <v/>
          </cell>
        </row>
        <row r="190">
          <cell r="E190" t="str">
            <v/>
          </cell>
          <cell r="Q190" t="str">
            <v/>
          </cell>
          <cell r="R190" t="str">
            <v/>
          </cell>
          <cell r="U190" t="str">
            <v/>
          </cell>
        </row>
        <row r="191">
          <cell r="E191" t="str">
            <v/>
          </cell>
          <cell r="Q191" t="str">
            <v/>
          </cell>
          <cell r="R191" t="str">
            <v/>
          </cell>
          <cell r="U191" t="str">
            <v/>
          </cell>
        </row>
        <row r="192">
          <cell r="E192" t="str">
            <v/>
          </cell>
          <cell r="Q192" t="str">
            <v/>
          </cell>
          <cell r="R192" t="str">
            <v/>
          </cell>
          <cell r="U192" t="str">
            <v/>
          </cell>
        </row>
        <row r="193">
          <cell r="E193" t="str">
            <v/>
          </cell>
          <cell r="Q193" t="str">
            <v/>
          </cell>
          <cell r="R193" t="str">
            <v/>
          </cell>
          <cell r="U193" t="str">
            <v/>
          </cell>
        </row>
        <row r="194">
          <cell r="E194" t="str">
            <v/>
          </cell>
          <cell r="Q194" t="str">
            <v/>
          </cell>
          <cell r="R194" t="str">
            <v/>
          </cell>
          <cell r="U194" t="str">
            <v/>
          </cell>
        </row>
        <row r="195">
          <cell r="E195" t="str">
            <v/>
          </cell>
          <cell r="Q195" t="str">
            <v/>
          </cell>
          <cell r="R195" t="str">
            <v/>
          </cell>
          <cell r="U195" t="str">
            <v/>
          </cell>
        </row>
        <row r="196">
          <cell r="E196" t="str">
            <v/>
          </cell>
          <cell r="Q196" t="str">
            <v/>
          </cell>
          <cell r="R196" t="str">
            <v/>
          </cell>
          <cell r="U196" t="str">
            <v/>
          </cell>
        </row>
        <row r="197">
          <cell r="E197" t="str">
            <v/>
          </cell>
          <cell r="Q197" t="str">
            <v/>
          </cell>
          <cell r="R197" t="str">
            <v/>
          </cell>
          <cell r="U197" t="str">
            <v/>
          </cell>
        </row>
        <row r="198">
          <cell r="E198" t="str">
            <v/>
          </cell>
          <cell r="Q198" t="str">
            <v/>
          </cell>
          <cell r="R198" t="str">
            <v/>
          </cell>
          <cell r="U198" t="str">
            <v/>
          </cell>
        </row>
        <row r="199">
          <cell r="E199" t="str">
            <v/>
          </cell>
          <cell r="Q199" t="str">
            <v/>
          </cell>
          <cell r="R199" t="str">
            <v/>
          </cell>
          <cell r="U199" t="str">
            <v/>
          </cell>
        </row>
        <row r="200">
          <cell r="E200" t="str">
            <v/>
          </cell>
          <cell r="Q200" t="str">
            <v/>
          </cell>
          <cell r="R200" t="str">
            <v/>
          </cell>
          <cell r="U200" t="str">
            <v/>
          </cell>
        </row>
        <row r="201">
          <cell r="E201" t="str">
            <v/>
          </cell>
          <cell r="Q201" t="str">
            <v/>
          </cell>
          <cell r="R201" t="str">
            <v/>
          </cell>
          <cell r="U201" t="str">
            <v/>
          </cell>
        </row>
        <row r="202">
          <cell r="E202" t="str">
            <v/>
          </cell>
          <cell r="Q202" t="str">
            <v/>
          </cell>
          <cell r="R202" t="str">
            <v/>
          </cell>
          <cell r="U202" t="str">
            <v/>
          </cell>
        </row>
        <row r="203">
          <cell r="E203" t="str">
            <v/>
          </cell>
          <cell r="Q203" t="str">
            <v/>
          </cell>
          <cell r="R203" t="str">
            <v/>
          </cell>
          <cell r="U203" t="str">
            <v/>
          </cell>
        </row>
        <row r="204">
          <cell r="E204" t="str">
            <v/>
          </cell>
          <cell r="Q204" t="str">
            <v/>
          </cell>
          <cell r="R204" t="str">
            <v/>
          </cell>
          <cell r="U204" t="str">
            <v/>
          </cell>
        </row>
        <row r="205">
          <cell r="E205" t="str">
            <v/>
          </cell>
          <cell r="Q205" t="str">
            <v/>
          </cell>
          <cell r="R205" t="str">
            <v/>
          </cell>
          <cell r="U205" t="str">
            <v/>
          </cell>
        </row>
        <row r="206">
          <cell r="E206" t="str">
            <v/>
          </cell>
          <cell r="Q206" t="str">
            <v/>
          </cell>
          <cell r="R206" t="str">
            <v/>
          </cell>
          <cell r="U206" t="str">
            <v/>
          </cell>
        </row>
        <row r="207">
          <cell r="E207" t="str">
            <v/>
          </cell>
          <cell r="Q207" t="str">
            <v/>
          </cell>
          <cell r="R207" t="str">
            <v/>
          </cell>
          <cell r="U207" t="str">
            <v/>
          </cell>
        </row>
        <row r="208">
          <cell r="E208" t="str">
            <v/>
          </cell>
          <cell r="Q208" t="str">
            <v/>
          </cell>
          <cell r="R208" t="str">
            <v/>
          </cell>
          <cell r="U208" t="str">
            <v/>
          </cell>
        </row>
        <row r="209">
          <cell r="E209" t="str">
            <v/>
          </cell>
          <cell r="Q209" t="str">
            <v/>
          </cell>
          <cell r="R209" t="str">
            <v/>
          </cell>
          <cell r="U209" t="str">
            <v/>
          </cell>
        </row>
        <row r="210">
          <cell r="E210" t="str">
            <v/>
          </cell>
          <cell r="Q210" t="str">
            <v/>
          </cell>
          <cell r="R210" t="str">
            <v/>
          </cell>
          <cell r="U210" t="str">
            <v/>
          </cell>
        </row>
        <row r="211">
          <cell r="E211" t="str">
            <v/>
          </cell>
          <cell r="Q211" t="str">
            <v/>
          </cell>
          <cell r="R211" t="str">
            <v/>
          </cell>
          <cell r="U211" t="str">
            <v/>
          </cell>
        </row>
        <row r="212">
          <cell r="E212" t="str">
            <v/>
          </cell>
          <cell r="Q212" t="str">
            <v/>
          </cell>
          <cell r="R212" t="str">
            <v/>
          </cell>
          <cell r="U212" t="str">
            <v/>
          </cell>
        </row>
        <row r="213">
          <cell r="E213" t="str">
            <v/>
          </cell>
          <cell r="Q213" t="str">
            <v/>
          </cell>
          <cell r="R213" t="str">
            <v/>
          </cell>
          <cell r="U213" t="str">
            <v/>
          </cell>
        </row>
        <row r="214">
          <cell r="E214" t="str">
            <v/>
          </cell>
          <cell r="Q214" t="str">
            <v/>
          </cell>
          <cell r="R214" t="str">
            <v/>
          </cell>
          <cell r="U214" t="str">
            <v/>
          </cell>
        </row>
        <row r="215">
          <cell r="E215" t="str">
            <v/>
          </cell>
          <cell r="Q215" t="str">
            <v/>
          </cell>
          <cell r="R215" t="str">
            <v/>
          </cell>
          <cell r="U215" t="str">
            <v/>
          </cell>
        </row>
        <row r="216">
          <cell r="E216" t="str">
            <v/>
          </cell>
          <cell r="Q216" t="str">
            <v/>
          </cell>
          <cell r="R216" t="str">
            <v/>
          </cell>
          <cell r="U216" t="str">
            <v/>
          </cell>
        </row>
        <row r="217">
          <cell r="E217" t="str">
            <v/>
          </cell>
          <cell r="Q217" t="str">
            <v/>
          </cell>
          <cell r="R217" t="str">
            <v/>
          </cell>
          <cell r="U217" t="str">
            <v/>
          </cell>
        </row>
        <row r="218">
          <cell r="E218" t="str">
            <v/>
          </cell>
          <cell r="Q218" t="str">
            <v/>
          </cell>
          <cell r="R218" t="str">
            <v/>
          </cell>
          <cell r="U218" t="str">
            <v/>
          </cell>
        </row>
        <row r="219">
          <cell r="E219" t="str">
            <v/>
          </cell>
          <cell r="Q219" t="str">
            <v/>
          </cell>
          <cell r="R219" t="str">
            <v/>
          </cell>
          <cell r="U219" t="str">
            <v/>
          </cell>
        </row>
        <row r="220">
          <cell r="E220" t="str">
            <v/>
          </cell>
          <cell r="Q220" t="str">
            <v/>
          </cell>
          <cell r="R220" t="str">
            <v/>
          </cell>
          <cell r="U220" t="str">
            <v/>
          </cell>
        </row>
        <row r="221">
          <cell r="E221" t="str">
            <v/>
          </cell>
          <cell r="Q221" t="str">
            <v/>
          </cell>
          <cell r="R221" t="str">
            <v/>
          </cell>
          <cell r="U221" t="str">
            <v/>
          </cell>
        </row>
        <row r="222">
          <cell r="E222" t="str">
            <v/>
          </cell>
          <cell r="Q222" t="str">
            <v/>
          </cell>
          <cell r="R222" t="str">
            <v/>
          </cell>
          <cell r="U222" t="str">
            <v/>
          </cell>
        </row>
        <row r="223">
          <cell r="E223" t="str">
            <v/>
          </cell>
          <cell r="Q223" t="str">
            <v/>
          </cell>
          <cell r="R223" t="str">
            <v/>
          </cell>
          <cell r="U223" t="str">
            <v/>
          </cell>
        </row>
        <row r="224">
          <cell r="E224" t="str">
            <v/>
          </cell>
          <cell r="Q224" t="str">
            <v/>
          </cell>
          <cell r="R224" t="str">
            <v/>
          </cell>
          <cell r="U224" t="str">
            <v/>
          </cell>
        </row>
        <row r="225">
          <cell r="E225" t="str">
            <v/>
          </cell>
          <cell r="Q225" t="str">
            <v/>
          </cell>
          <cell r="R225" t="str">
            <v/>
          </cell>
          <cell r="U225" t="str">
            <v/>
          </cell>
        </row>
        <row r="226">
          <cell r="E226" t="str">
            <v/>
          </cell>
          <cell r="Q226" t="str">
            <v/>
          </cell>
          <cell r="R226" t="str">
            <v/>
          </cell>
          <cell r="U226" t="str">
            <v/>
          </cell>
        </row>
        <row r="227">
          <cell r="E227" t="str">
            <v/>
          </cell>
          <cell r="Q227" t="str">
            <v/>
          </cell>
          <cell r="R227" t="str">
            <v/>
          </cell>
          <cell r="U227" t="str">
            <v/>
          </cell>
        </row>
        <row r="228">
          <cell r="E228" t="str">
            <v/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Q484" t="str">
            <v/>
          </cell>
          <cell r="R484" t="str">
            <v/>
          </cell>
          <cell r="U484" t="str">
            <v/>
          </cell>
        </row>
      </sheetData>
      <sheetData sheetId="6"/>
      <sheetData sheetId="7"/>
      <sheetData sheetId="8">
        <row r="7">
          <cell r="B7" t="str">
            <v>1.1</v>
          </cell>
          <cell r="C7" t="str">
            <v>Агафонов Егор</v>
          </cell>
          <cell r="D7">
            <v>2003</v>
          </cell>
          <cell r="E7" t="str">
            <v>б/р</v>
          </cell>
          <cell r="F7" t="str">
            <v>МБОУ ДОД "СДЮТЭ"</v>
          </cell>
          <cell r="G7" t="str">
            <v>Таштагол</v>
          </cell>
          <cell r="H7">
            <v>0</v>
          </cell>
          <cell r="S7">
            <v>2.4999999999999998E-2</v>
          </cell>
          <cell r="T7">
            <v>3.5636574074074077E-2</v>
          </cell>
          <cell r="U7">
            <v>1.063657407407408E-2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>
            <v>1.063657407407408E-2</v>
          </cell>
          <cell r="AD7">
            <v>1.063657407407408E-2</v>
          </cell>
          <cell r="AF7">
            <v>1.4727564102564121</v>
          </cell>
          <cell r="AH7" t="str">
            <v/>
          </cell>
          <cell r="AU7">
            <v>0</v>
          </cell>
          <cell r="AV7" t="str">
            <v>м</v>
          </cell>
          <cell r="AW7" t="str">
            <v>Стажеры</v>
          </cell>
          <cell r="AX7">
            <v>0</v>
          </cell>
          <cell r="AY7">
            <v>0</v>
          </cell>
          <cell r="AZ7">
            <v>1.063657407407408E-2</v>
          </cell>
        </row>
        <row r="8">
          <cell r="B8" t="str">
            <v>1.2</v>
          </cell>
          <cell r="C8" t="str">
            <v>Стручков Артем</v>
          </cell>
          <cell r="D8">
            <v>2004</v>
          </cell>
          <cell r="E8" t="str">
            <v>б/р</v>
          </cell>
          <cell r="F8" t="str">
            <v>МБОУ ДОД "СДЮТЭ"</v>
          </cell>
          <cell r="G8" t="str">
            <v>Таштагол</v>
          </cell>
          <cell r="H8">
            <v>0</v>
          </cell>
          <cell r="S8">
            <v>2.4999999999999998E-2</v>
          </cell>
          <cell r="T8">
            <v>3.4745370370370371E-2</v>
          </cell>
          <cell r="U8">
            <v>9.745370370370373E-3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>
            <v>9.745370370370373E-3</v>
          </cell>
          <cell r="AD8">
            <v>9.745370370370373E-3</v>
          </cell>
          <cell r="AF8">
            <v>1.3493589743589758</v>
          </cell>
          <cell r="AH8" t="str">
            <v/>
          </cell>
          <cell r="AU8">
            <v>0</v>
          </cell>
          <cell r="AV8" t="str">
            <v>м</v>
          </cell>
          <cell r="AW8" t="str">
            <v>Стажеры</v>
          </cell>
          <cell r="AX8">
            <v>0</v>
          </cell>
          <cell r="AY8">
            <v>0</v>
          </cell>
          <cell r="AZ8">
            <v>9.745370370370373E-3</v>
          </cell>
        </row>
        <row r="9">
          <cell r="B9" t="str">
            <v>1.3</v>
          </cell>
          <cell r="C9" t="str">
            <v>Баженов Павел</v>
          </cell>
          <cell r="D9">
            <v>2003</v>
          </cell>
          <cell r="E9" t="str">
            <v>б/р</v>
          </cell>
          <cell r="F9" t="str">
            <v>МБОУ ДОД "СДЮТЭ"</v>
          </cell>
          <cell r="G9" t="str">
            <v>Таштагол</v>
          </cell>
          <cell r="H9">
            <v>0</v>
          </cell>
          <cell r="S9">
            <v>3.888888888888889E-2</v>
          </cell>
          <cell r="T9">
            <v>4.9629629629629635E-2</v>
          </cell>
          <cell r="U9">
            <v>1.0740740740740745E-2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>
            <v>1.0740740740740745E-2</v>
          </cell>
          <cell r="AD9">
            <v>1.0740740740740745E-2</v>
          </cell>
          <cell r="AF9">
            <v>1.487179487179489</v>
          </cell>
          <cell r="AH9" t="str">
            <v/>
          </cell>
          <cell r="AU9">
            <v>0</v>
          </cell>
          <cell r="AV9" t="str">
            <v>м</v>
          </cell>
          <cell r="AW9" t="str">
            <v>Стажеры</v>
          </cell>
          <cell r="AX9">
            <v>0</v>
          </cell>
          <cell r="AY9">
            <v>0</v>
          </cell>
          <cell r="AZ9">
            <v>1.0740740740740745E-2</v>
          </cell>
        </row>
        <row r="10">
          <cell r="B10" t="str">
            <v>1.4</v>
          </cell>
          <cell r="C10" t="str">
            <v>Симонова Алла</v>
          </cell>
          <cell r="D10">
            <v>2001</v>
          </cell>
          <cell r="E10" t="str">
            <v>б/р</v>
          </cell>
          <cell r="F10" t="str">
            <v>МБОУ ДОД "СДЮТЭ"</v>
          </cell>
          <cell r="G10" t="str">
            <v>Таштагол</v>
          </cell>
          <cell r="H10">
            <v>0</v>
          </cell>
          <cell r="S10">
            <v>3.888888888888889E-2</v>
          </cell>
          <cell r="T10">
            <v>4.9999999999999996E-2</v>
          </cell>
          <cell r="U10">
            <v>1.1111111111111106E-2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>
            <v>1.1111111111111106E-2</v>
          </cell>
          <cell r="AD10">
            <v>1.1111111111111106E-2</v>
          </cell>
          <cell r="AF10">
            <v>1.538461538461539</v>
          </cell>
          <cell r="AH10" t="str">
            <v/>
          </cell>
          <cell r="AU10">
            <v>0</v>
          </cell>
          <cell r="AV10" t="str">
            <v>ж</v>
          </cell>
          <cell r="AW10" t="str">
            <v>Стажеры</v>
          </cell>
          <cell r="AX10">
            <v>0</v>
          </cell>
          <cell r="AY10">
            <v>0</v>
          </cell>
          <cell r="AZ10">
            <v>1.1111111111111106E-2</v>
          </cell>
        </row>
        <row r="11">
          <cell r="B11" t="str">
            <v>1.5</v>
          </cell>
          <cell r="C11" t="str">
            <v>Францев Кирилл</v>
          </cell>
          <cell r="D11">
            <v>2001</v>
          </cell>
          <cell r="E11" t="str">
            <v>б/р</v>
          </cell>
          <cell r="F11" t="str">
            <v>МБОУ ДОД "СДЮТЭ"</v>
          </cell>
          <cell r="G11" t="str">
            <v>Таштагол</v>
          </cell>
          <cell r="H11">
            <v>0</v>
          </cell>
          <cell r="S11">
            <v>5.2777777777777778E-2</v>
          </cell>
          <cell r="T11">
            <v>6.0069444444444446E-2</v>
          </cell>
          <cell r="U11">
            <v>7.2916666666666685E-3</v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>
            <v>7.2916666666666685E-3</v>
          </cell>
          <cell r="AD11">
            <v>7.2916666666666685E-3</v>
          </cell>
          <cell r="AF11">
            <v>1.0096153846153857</v>
          </cell>
          <cell r="AH11" t="str">
            <v/>
          </cell>
          <cell r="AU11">
            <v>0</v>
          </cell>
          <cell r="AV11" t="str">
            <v>м</v>
          </cell>
          <cell r="AW11" t="str">
            <v>Стажеры</v>
          </cell>
          <cell r="AX11">
            <v>0</v>
          </cell>
          <cell r="AY11">
            <v>0</v>
          </cell>
          <cell r="AZ11">
            <v>7.2916666666666685E-3</v>
          </cell>
        </row>
        <row r="12">
          <cell r="B12" t="str">
            <v>1.6</v>
          </cell>
          <cell r="C12" t="str">
            <v>Гречушкин Максим</v>
          </cell>
          <cell r="D12">
            <v>2000</v>
          </cell>
          <cell r="E12" t="str">
            <v>б/р</v>
          </cell>
          <cell r="F12" t="str">
            <v>МБОУ ДОД "СДЮТЭ"</v>
          </cell>
          <cell r="G12" t="str">
            <v>Таштагол</v>
          </cell>
          <cell r="H12">
            <v>0</v>
          </cell>
          <cell r="S12">
            <v>5.2777777777777778E-2</v>
          </cell>
          <cell r="T12">
            <v>6.0659722222222219E-2</v>
          </cell>
          <cell r="U12">
            <v>7.8819444444444414E-3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>
            <v>7.8819444444444414E-3</v>
          </cell>
          <cell r="AD12">
            <v>7.8819444444444414E-3</v>
          </cell>
          <cell r="AF12">
            <v>1.0913461538461542</v>
          </cell>
          <cell r="AH12" t="str">
            <v/>
          </cell>
          <cell r="AU12">
            <v>0</v>
          </cell>
          <cell r="AV12" t="str">
            <v>м</v>
          </cell>
          <cell r="AW12" t="str">
            <v>Стажеры</v>
          </cell>
          <cell r="AX12">
            <v>0</v>
          </cell>
          <cell r="AY12">
            <v>0</v>
          </cell>
          <cell r="AZ12">
            <v>7.8819444444444414E-3</v>
          </cell>
        </row>
        <row r="13">
          <cell r="B13" t="str">
            <v>1.7</v>
          </cell>
          <cell r="C13" t="str">
            <v>Кусургашев Илья</v>
          </cell>
          <cell r="D13">
            <v>2002</v>
          </cell>
          <cell r="E13" t="str">
            <v>б/р</v>
          </cell>
          <cell r="F13" t="str">
            <v>МБОУ ДОД "СДЮТЭ"</v>
          </cell>
          <cell r="G13" t="str">
            <v>Таштагол</v>
          </cell>
          <cell r="H13">
            <v>0</v>
          </cell>
          <cell r="S13">
            <v>6.9444444444444434E-2</v>
          </cell>
          <cell r="T13">
            <v>7.840277777777778E-2</v>
          </cell>
          <cell r="U13">
            <v>8.9583333333333459E-3</v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>
            <v>8.9583333333333459E-3</v>
          </cell>
          <cell r="AD13">
            <v>8.9583333333333459E-3</v>
          </cell>
          <cell r="AF13">
            <v>1.2403846153846181</v>
          </cell>
          <cell r="AH13" t="str">
            <v/>
          </cell>
          <cell r="AU13">
            <v>0</v>
          </cell>
          <cell r="AV13" t="str">
            <v>м</v>
          </cell>
          <cell r="AW13" t="str">
            <v>Стажеры</v>
          </cell>
          <cell r="AX13">
            <v>0</v>
          </cell>
          <cell r="AY13">
            <v>0</v>
          </cell>
          <cell r="AZ13">
            <v>8.9583333333333459E-3</v>
          </cell>
        </row>
        <row r="14">
          <cell r="B14" t="str">
            <v>1.8</v>
          </cell>
          <cell r="C14" t="str">
            <v>Бондаренко Анастасия</v>
          </cell>
          <cell r="D14">
            <v>2001</v>
          </cell>
          <cell r="E14" t="str">
            <v>б/р</v>
          </cell>
          <cell r="F14" t="str">
            <v>МБОУ ДОД "СДЮТЭ"</v>
          </cell>
          <cell r="G14" t="str">
            <v>Таштагол</v>
          </cell>
          <cell r="H14">
            <v>0</v>
          </cell>
          <cell r="S14">
            <v>6.9444444444444434E-2</v>
          </cell>
          <cell r="T14">
            <v>7.991898148148148E-2</v>
          </cell>
          <cell r="U14">
            <v>1.0474537037037046E-2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>
            <v>1.0474537037037046E-2</v>
          </cell>
          <cell r="AD14">
            <v>1.0474537037037046E-2</v>
          </cell>
          <cell r="AF14">
            <v>1.4503205128205152</v>
          </cell>
          <cell r="AH14" t="str">
            <v/>
          </cell>
          <cell r="AU14">
            <v>0</v>
          </cell>
          <cell r="AV14" t="str">
            <v>ж</v>
          </cell>
          <cell r="AW14" t="str">
            <v>Стажеры</v>
          </cell>
          <cell r="AX14">
            <v>0</v>
          </cell>
          <cell r="AY14">
            <v>0</v>
          </cell>
          <cell r="AZ14">
            <v>1.0474537037037046E-2</v>
          </cell>
        </row>
        <row r="15">
          <cell r="B15" t="str">
            <v>1.9</v>
          </cell>
          <cell r="C15" t="str">
            <v>Попов Александр</v>
          </cell>
          <cell r="D15">
            <v>1998</v>
          </cell>
          <cell r="E15" t="str">
            <v>б/р</v>
          </cell>
          <cell r="F15" t="str">
            <v>МБОУ ДОД "СДЮТЭ"</v>
          </cell>
          <cell r="G15" t="str">
            <v>Таштагол</v>
          </cell>
          <cell r="H15">
            <v>0</v>
          </cell>
          <cell r="S15">
            <v>0.15972222222222224</v>
          </cell>
          <cell r="T15">
            <v>0.16745370370370372</v>
          </cell>
          <cell r="U15">
            <v>7.7314814814814781E-3</v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>
            <v>7.7314814814814781E-3</v>
          </cell>
          <cell r="AD15">
            <v>7.7314814814814781E-3</v>
          </cell>
          <cell r="AF15">
            <v>1.0705128205128209</v>
          </cell>
          <cell r="AH15" t="str">
            <v/>
          </cell>
          <cell r="AU15">
            <v>0</v>
          </cell>
          <cell r="AV15" t="str">
            <v>м</v>
          </cell>
          <cell r="AW15" t="str">
            <v>Спасатели</v>
          </cell>
          <cell r="AX15">
            <v>0</v>
          </cell>
          <cell r="AY15">
            <v>0</v>
          </cell>
          <cell r="AZ15">
            <v>7.7314814814814781E-3</v>
          </cell>
        </row>
        <row r="16">
          <cell r="B16" t="str">
            <v>1.10</v>
          </cell>
          <cell r="C16" t="str">
            <v>Табакаев Сергей</v>
          </cell>
          <cell r="D16">
            <v>1998</v>
          </cell>
          <cell r="E16" t="str">
            <v>б/р</v>
          </cell>
          <cell r="F16" t="str">
            <v>МБОУ ДОД "СДЮТЭ"</v>
          </cell>
          <cell r="G16" t="str">
            <v>Таштагол</v>
          </cell>
          <cell r="H16">
            <v>0</v>
          </cell>
          <cell r="S16">
            <v>0.15972222222222224</v>
          </cell>
          <cell r="T16">
            <v>0.17167824074074076</v>
          </cell>
          <cell r="U16">
            <v>1.1956018518518519E-2</v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>
            <v>1.1956018518518519E-2</v>
          </cell>
          <cell r="AD16">
            <v>1.1956018518518519E-2</v>
          </cell>
          <cell r="AF16">
            <v>1.6554487179487192</v>
          </cell>
          <cell r="AH16" t="str">
            <v/>
          </cell>
          <cell r="AU16">
            <v>0</v>
          </cell>
          <cell r="AV16" t="str">
            <v>м</v>
          </cell>
          <cell r="AW16" t="str">
            <v>Спасатели</v>
          </cell>
          <cell r="AX16">
            <v>0</v>
          </cell>
          <cell r="AY16">
            <v>0</v>
          </cell>
          <cell r="AZ16">
            <v>1.1956018518518519E-2</v>
          </cell>
        </row>
        <row r="17">
          <cell r="B17" t="str">
            <v>1.11</v>
          </cell>
          <cell r="C17" t="str">
            <v>Кусургашев Алексей</v>
          </cell>
          <cell r="D17">
            <v>1999</v>
          </cell>
          <cell r="E17" t="str">
            <v>б/р</v>
          </cell>
          <cell r="F17" t="str">
            <v>МБОУ ДОД "СДЮТЭ"</v>
          </cell>
          <cell r="G17" t="str">
            <v>Таштагол</v>
          </cell>
          <cell r="H17">
            <v>0</v>
          </cell>
          <cell r="S17">
            <v>0.13541666666666666</v>
          </cell>
          <cell r="T17">
            <v>0.14325231481481482</v>
          </cell>
          <cell r="U17">
            <v>7.835648148148161E-3</v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>
            <v>7.835648148148161E-3</v>
          </cell>
          <cell r="AD17">
            <v>7.835648148148161E-3</v>
          </cell>
          <cell r="AF17">
            <v>1.0849358974359</v>
          </cell>
          <cell r="AH17" t="str">
            <v/>
          </cell>
          <cell r="AU17">
            <v>0</v>
          </cell>
          <cell r="AV17" t="str">
            <v>м</v>
          </cell>
          <cell r="AW17" t="str">
            <v>Спасатели</v>
          </cell>
          <cell r="AX17">
            <v>0</v>
          </cell>
          <cell r="AY17">
            <v>0</v>
          </cell>
          <cell r="AZ17">
            <v>7.835648148148161E-3</v>
          </cell>
        </row>
        <row r="18">
          <cell r="B18" t="str">
            <v>1.12</v>
          </cell>
          <cell r="C18" t="str">
            <v>Терешкова Анастасия</v>
          </cell>
          <cell r="D18">
            <v>1998</v>
          </cell>
          <cell r="E18" t="str">
            <v>б/р</v>
          </cell>
          <cell r="F18" t="str">
            <v>МБОУ ДОД "СДЮТЭ"</v>
          </cell>
          <cell r="G18" t="str">
            <v>Таштагол</v>
          </cell>
          <cell r="H18">
            <v>0</v>
          </cell>
          <cell r="S18">
            <v>0.13541666666666666</v>
          </cell>
          <cell r="T18">
            <v>0.14956018518518518</v>
          </cell>
          <cell r="U18">
            <v>1.4143518518518527E-2</v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>
            <v>1.4143518518518527E-2</v>
          </cell>
          <cell r="AD18">
            <v>1.4143518518518527E-2</v>
          </cell>
          <cell r="AF18">
            <v>1.9583333333333361</v>
          </cell>
          <cell r="AH18" t="str">
            <v/>
          </cell>
          <cell r="AU18">
            <v>0</v>
          </cell>
          <cell r="AV18" t="str">
            <v>ж</v>
          </cell>
          <cell r="AW18" t="str">
            <v>Спасатели</v>
          </cell>
          <cell r="AX18">
            <v>0</v>
          </cell>
          <cell r="AY18">
            <v>0</v>
          </cell>
          <cell r="AZ18">
            <v>1.4143518518518527E-2</v>
          </cell>
        </row>
        <row r="19">
          <cell r="B19" t="str">
            <v>2.1</v>
          </cell>
          <cell r="C19" t="str">
            <v>Лукичев Семен</v>
          </cell>
          <cell r="D19">
            <v>1997</v>
          </cell>
          <cell r="E19" t="str">
            <v>I</v>
          </cell>
          <cell r="F19" t="str">
            <v>Орион 1</v>
          </cell>
          <cell r="G19" t="str">
            <v>Новокузнецк</v>
          </cell>
          <cell r="H19">
            <v>0</v>
          </cell>
          <cell r="S19">
            <v>0.14375000000000002</v>
          </cell>
          <cell r="T19">
            <v>0.15336805555555555</v>
          </cell>
          <cell r="U19">
            <v>9.6180555555555325E-3</v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>
            <v>9.6180555555555325E-3</v>
          </cell>
          <cell r="AD19">
            <v>9.6180555555555325E-3</v>
          </cell>
          <cell r="AF19">
            <v>1.3317307692307672</v>
          </cell>
          <cell r="AH19" t="str">
            <v/>
          </cell>
          <cell r="AU19">
            <v>10</v>
          </cell>
          <cell r="AV19" t="str">
            <v>м</v>
          </cell>
          <cell r="AW19" t="str">
            <v>Спасатели</v>
          </cell>
          <cell r="AX19">
            <v>0</v>
          </cell>
          <cell r="AY19">
            <v>0</v>
          </cell>
          <cell r="AZ19">
            <v>9.6180555555555325E-3</v>
          </cell>
        </row>
        <row r="20">
          <cell r="B20" t="str">
            <v>2.2</v>
          </cell>
          <cell r="C20" t="str">
            <v>Корнев Александр</v>
          </cell>
          <cell r="D20">
            <v>1999</v>
          </cell>
          <cell r="E20" t="str">
            <v>II</v>
          </cell>
          <cell r="F20" t="str">
            <v>Орион 1</v>
          </cell>
          <cell r="G20" t="str">
            <v>Новокузнецк</v>
          </cell>
          <cell r="H20">
            <v>0</v>
          </cell>
          <cell r="S20">
            <v>0.14375000000000002</v>
          </cell>
          <cell r="T20">
            <v>0.1537037037037037</v>
          </cell>
          <cell r="U20">
            <v>9.9537037037036868E-3</v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>
            <v>9.9537037037036868E-3</v>
          </cell>
          <cell r="AD20">
            <v>9.9537037037036868E-3</v>
          </cell>
          <cell r="AF20">
            <v>1.3782051282051269</v>
          </cell>
          <cell r="AH20" t="str">
            <v/>
          </cell>
          <cell r="AU20">
            <v>3</v>
          </cell>
          <cell r="AV20" t="str">
            <v>м</v>
          </cell>
          <cell r="AW20" t="str">
            <v>Спасатели</v>
          </cell>
          <cell r="AX20">
            <v>0</v>
          </cell>
          <cell r="AY20">
            <v>0</v>
          </cell>
          <cell r="AZ20">
            <v>9.9537037037036868E-3</v>
          </cell>
        </row>
        <row r="21">
          <cell r="B21" t="str">
            <v>2.3</v>
          </cell>
          <cell r="C21" t="str">
            <v>Карбач Леонид</v>
          </cell>
          <cell r="D21">
            <v>1998</v>
          </cell>
          <cell r="E21" t="str">
            <v>II</v>
          </cell>
          <cell r="F21" t="str">
            <v>Орион 1</v>
          </cell>
          <cell r="G21" t="str">
            <v>Новокузнецк</v>
          </cell>
          <cell r="H21">
            <v>0</v>
          </cell>
          <cell r="S21">
            <v>0.14722222222222223</v>
          </cell>
          <cell r="T21">
            <v>0.15531249999999999</v>
          </cell>
          <cell r="U21">
            <v>8.0902777777777657E-3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>
            <v>8.0902777777777657E-3</v>
          </cell>
          <cell r="AD21">
            <v>8.0902777777777657E-3</v>
          </cell>
          <cell r="AF21">
            <v>1.1201923076923068</v>
          </cell>
          <cell r="AH21" t="str">
            <v/>
          </cell>
          <cell r="AU21">
            <v>3</v>
          </cell>
          <cell r="AV21" t="str">
            <v>м</v>
          </cell>
          <cell r="AW21" t="str">
            <v>Спасатели</v>
          </cell>
          <cell r="AX21">
            <v>0</v>
          </cell>
          <cell r="AY21">
            <v>0</v>
          </cell>
          <cell r="AZ21">
            <v>8.0902777777777657E-3</v>
          </cell>
        </row>
        <row r="22">
          <cell r="B22" t="str">
            <v>2.4</v>
          </cell>
          <cell r="C22" t="str">
            <v>Нестерова Анастасия</v>
          </cell>
          <cell r="D22">
            <v>1998</v>
          </cell>
          <cell r="E22" t="str">
            <v>I</v>
          </cell>
          <cell r="F22" t="str">
            <v>Орион 1</v>
          </cell>
          <cell r="G22" t="str">
            <v>Новокузнецк</v>
          </cell>
          <cell r="H22">
            <v>0</v>
          </cell>
          <cell r="S22">
            <v>0.14722222222222223</v>
          </cell>
          <cell r="T22">
            <v>0.15791666666666668</v>
          </cell>
          <cell r="U22">
            <v>1.0694444444444451E-2</v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>
            <v>1.0694444444444451E-2</v>
          </cell>
          <cell r="AD22">
            <v>1.0694444444444451E-2</v>
          </cell>
          <cell r="AF22">
            <v>1.4807692307692328</v>
          </cell>
          <cell r="AH22" t="str">
            <v/>
          </cell>
          <cell r="AU22">
            <v>10</v>
          </cell>
          <cell r="AV22" t="str">
            <v>ж</v>
          </cell>
          <cell r="AW22" t="str">
            <v>Спасатели</v>
          </cell>
          <cell r="AX22">
            <v>0</v>
          </cell>
          <cell r="AY22">
            <v>0</v>
          </cell>
          <cell r="AZ22">
            <v>1.0694444444444451E-2</v>
          </cell>
        </row>
        <row r="23">
          <cell r="B23" t="str">
            <v>2.5</v>
          </cell>
          <cell r="C23" t="str">
            <v>Габидулин Роман</v>
          </cell>
          <cell r="D23">
            <v>1998</v>
          </cell>
          <cell r="E23" t="str">
            <v>II</v>
          </cell>
          <cell r="F23" t="str">
            <v>Орион 2</v>
          </cell>
          <cell r="G23" t="str">
            <v>Новокузнецк</v>
          </cell>
          <cell r="H23">
            <v>0</v>
          </cell>
          <cell r="S23">
            <v>0.16250000000000001</v>
          </cell>
          <cell r="T23">
            <v>0.17048611111111112</v>
          </cell>
          <cell r="U23">
            <v>7.9861111111111105E-3</v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>
            <v>7.9861111111111105E-3</v>
          </cell>
          <cell r="AD23">
            <v>7.9861111111111105E-3</v>
          </cell>
          <cell r="AF23">
            <v>1.1057692307692315</v>
          </cell>
          <cell r="AH23" t="str">
            <v/>
          </cell>
          <cell r="AU23">
            <v>3</v>
          </cell>
          <cell r="AV23" t="str">
            <v>м</v>
          </cell>
          <cell r="AW23" t="str">
            <v>Спасатели</v>
          </cell>
          <cell r="AX23">
            <v>0</v>
          </cell>
          <cell r="AY23">
            <v>0</v>
          </cell>
          <cell r="AZ23">
            <v>7.9861111111111105E-3</v>
          </cell>
        </row>
        <row r="24">
          <cell r="B24" t="str">
            <v>2.6</v>
          </cell>
          <cell r="C24" t="str">
            <v>Дворнина Анастасия</v>
          </cell>
          <cell r="D24">
            <v>1998</v>
          </cell>
          <cell r="E24" t="str">
            <v>II</v>
          </cell>
          <cell r="F24" t="str">
            <v>Орион 2</v>
          </cell>
          <cell r="G24" t="str">
            <v>Новокузнецк</v>
          </cell>
          <cell r="H24">
            <v>0</v>
          </cell>
          <cell r="S24">
            <v>0.16250000000000001</v>
          </cell>
          <cell r="T24">
            <v>0.17269675925925929</v>
          </cell>
          <cell r="U24">
            <v>1.019675925925928E-2</v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>
            <v>1.019675925925928E-2</v>
          </cell>
          <cell r="AD24">
            <v>1.019675925925928E-2</v>
          </cell>
          <cell r="AF24">
            <v>1.4118589743589784</v>
          </cell>
          <cell r="AH24" t="str">
            <v/>
          </cell>
          <cell r="AU24">
            <v>3</v>
          </cell>
          <cell r="AV24" t="str">
            <v>ж</v>
          </cell>
          <cell r="AW24" t="str">
            <v>Спасатели</v>
          </cell>
          <cell r="AX24">
            <v>0</v>
          </cell>
          <cell r="AY24">
            <v>0</v>
          </cell>
          <cell r="AZ24">
            <v>1.019675925925928E-2</v>
          </cell>
        </row>
        <row r="25">
          <cell r="B25" t="str">
            <v>2.7</v>
          </cell>
          <cell r="C25" t="str">
            <v>Харькина Ирина</v>
          </cell>
          <cell r="D25">
            <v>1999</v>
          </cell>
          <cell r="E25" t="str">
            <v>II</v>
          </cell>
          <cell r="F25" t="str">
            <v>Орион 2</v>
          </cell>
          <cell r="G25" t="str">
            <v>Новокузнецк</v>
          </cell>
          <cell r="H25">
            <v>0</v>
          </cell>
          <cell r="S25">
            <v>0.16805555555555554</v>
          </cell>
          <cell r="T25">
            <v>0.17812500000000001</v>
          </cell>
          <cell r="U25">
            <v>1.0069444444444464E-2</v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>
            <v>1.0069444444444464E-2</v>
          </cell>
          <cell r="AD25">
            <v>1.0069444444444464E-2</v>
          </cell>
          <cell r="AF25">
            <v>1.3942307692307729</v>
          </cell>
          <cell r="AH25" t="str">
            <v/>
          </cell>
          <cell r="AU25">
            <v>3</v>
          </cell>
          <cell r="AV25" t="str">
            <v>ж</v>
          </cell>
          <cell r="AW25" t="str">
            <v>Спасатели</v>
          </cell>
          <cell r="AX25">
            <v>0</v>
          </cell>
          <cell r="AY25">
            <v>0</v>
          </cell>
          <cell r="AZ25">
            <v>1.0069444444444464E-2</v>
          </cell>
        </row>
        <row r="26">
          <cell r="B26" t="str">
            <v>2.8</v>
          </cell>
          <cell r="C26" t="str">
            <v>Сапегина Ульяна</v>
          </cell>
          <cell r="D26">
            <v>1998</v>
          </cell>
          <cell r="E26" t="str">
            <v>II</v>
          </cell>
          <cell r="F26" t="str">
            <v>Орион 2</v>
          </cell>
          <cell r="G26" t="str">
            <v>Новокузнецк</v>
          </cell>
          <cell r="H26">
            <v>0</v>
          </cell>
          <cell r="S26">
            <v>0.16805555555555554</v>
          </cell>
          <cell r="T26">
            <v>0.18064814814814814</v>
          </cell>
          <cell r="U26">
            <v>1.25925925925926E-2</v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>
            <v>1.25925925925926E-2</v>
          </cell>
          <cell r="AD26">
            <v>1.25925925925926E-2</v>
          </cell>
          <cell r="AF26">
            <v>1.7435897435897458</v>
          </cell>
          <cell r="AH26" t="str">
            <v/>
          </cell>
          <cell r="AU26">
            <v>3</v>
          </cell>
          <cell r="AV26" t="str">
            <v>ж</v>
          </cell>
          <cell r="AW26" t="str">
            <v>Спасатели</v>
          </cell>
          <cell r="AX26">
            <v>0</v>
          </cell>
          <cell r="AY26">
            <v>0</v>
          </cell>
          <cell r="AZ26">
            <v>1.25925925925926E-2</v>
          </cell>
        </row>
        <row r="27">
          <cell r="B27" t="str">
            <v>3.1</v>
          </cell>
          <cell r="C27" t="str">
            <v>Тихонов Тимофей</v>
          </cell>
          <cell r="D27">
            <v>2001</v>
          </cell>
          <cell r="E27" t="str">
            <v>III</v>
          </cell>
          <cell r="F27" t="str">
            <v>Орион 1</v>
          </cell>
          <cell r="G27" t="str">
            <v>Новокузнецк</v>
          </cell>
          <cell r="H27">
            <v>0</v>
          </cell>
          <cell r="S27">
            <v>1.909722222222222E-2</v>
          </cell>
          <cell r="T27">
            <v>2.6620370370370374E-2</v>
          </cell>
          <cell r="U27">
            <v>7.5231481481481538E-3</v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>
            <v>7.5231481481481538E-3</v>
          </cell>
          <cell r="AD27">
            <v>7.5231481481481538E-3</v>
          </cell>
          <cell r="AF27">
            <v>1.0416666666666683</v>
          </cell>
          <cell r="AH27" t="str">
            <v/>
          </cell>
          <cell r="AU27">
            <v>1</v>
          </cell>
          <cell r="AV27" t="str">
            <v>м</v>
          </cell>
          <cell r="AW27" t="str">
            <v>Стажеры</v>
          </cell>
          <cell r="AX27">
            <v>0</v>
          </cell>
          <cell r="AY27">
            <v>0</v>
          </cell>
          <cell r="AZ27">
            <v>7.5231481481481538E-3</v>
          </cell>
        </row>
        <row r="28">
          <cell r="B28" t="str">
            <v>3.2</v>
          </cell>
          <cell r="C28" t="str">
            <v>Тарнаков Алексей</v>
          </cell>
          <cell r="D28">
            <v>2000</v>
          </cell>
          <cell r="E28" t="str">
            <v>II</v>
          </cell>
          <cell r="F28" t="str">
            <v>Орион 1</v>
          </cell>
          <cell r="G28" t="str">
            <v>Новокузнецк</v>
          </cell>
          <cell r="H28">
            <v>0</v>
          </cell>
          <cell r="S28">
            <v>1.909722222222222E-2</v>
          </cell>
          <cell r="T28">
            <v>2.6388888888888889E-2</v>
          </cell>
          <cell r="U28">
            <v>7.2916666666666685E-3</v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>
            <v>7.2916666666666685E-3</v>
          </cell>
          <cell r="AD28">
            <v>7.2916666666666685E-3</v>
          </cell>
          <cell r="AF28">
            <v>1.0096153846153857</v>
          </cell>
          <cell r="AH28" t="str">
            <v/>
          </cell>
          <cell r="AU28">
            <v>3</v>
          </cell>
          <cell r="AV28" t="str">
            <v>м</v>
          </cell>
          <cell r="AW28" t="str">
            <v>Стажеры</v>
          </cell>
          <cell r="AX28">
            <v>0</v>
          </cell>
          <cell r="AY28">
            <v>0</v>
          </cell>
          <cell r="AZ28">
            <v>7.2916666666666685E-3</v>
          </cell>
        </row>
        <row r="29">
          <cell r="B29" t="str">
            <v>3.3</v>
          </cell>
          <cell r="C29" t="str">
            <v>Дуплинский Алексей</v>
          </cell>
          <cell r="D29">
            <v>2000</v>
          </cell>
          <cell r="E29" t="str">
            <v>II</v>
          </cell>
          <cell r="F29" t="str">
            <v>Орион 1</v>
          </cell>
          <cell r="G29" t="str">
            <v>Новокузнецк</v>
          </cell>
          <cell r="H29">
            <v>0</v>
          </cell>
          <cell r="S29">
            <v>2.1527777777777781E-2</v>
          </cell>
          <cell r="T29">
            <v>2.8749999999999998E-2</v>
          </cell>
          <cell r="U29">
            <v>7.2222222222222167E-3</v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>
            <v>7.2222222222222167E-3</v>
          </cell>
          <cell r="AD29">
            <v>7.2222222222222167E-3</v>
          </cell>
          <cell r="AF29">
            <v>1</v>
          </cell>
          <cell r="AH29" t="str">
            <v/>
          </cell>
          <cell r="AU29">
            <v>3</v>
          </cell>
          <cell r="AV29" t="str">
            <v>м</v>
          </cell>
          <cell r="AW29" t="str">
            <v>Стажеры</v>
          </cell>
          <cell r="AX29">
            <v>0</v>
          </cell>
          <cell r="AY29">
            <v>0</v>
          </cell>
          <cell r="AZ29">
            <v>7.2222222222222167E-3</v>
          </cell>
        </row>
        <row r="30">
          <cell r="B30" t="str">
            <v>3.4</v>
          </cell>
          <cell r="C30" t="str">
            <v>Гусейнова Эльмира</v>
          </cell>
          <cell r="D30">
            <v>2000</v>
          </cell>
          <cell r="E30" t="str">
            <v>II</v>
          </cell>
          <cell r="F30" t="str">
            <v>Орион 1</v>
          </cell>
          <cell r="G30" t="str">
            <v>Новокузнецк</v>
          </cell>
          <cell r="H30">
            <v>0</v>
          </cell>
          <cell r="S30">
            <v>2.1527777777777781E-2</v>
          </cell>
          <cell r="T30">
            <v>2.9803240740740741E-2</v>
          </cell>
          <cell r="U30">
            <v>8.2754629629629602E-3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>
            <v>8.2754629629629602E-3</v>
          </cell>
          <cell r="AD30">
            <v>8.2754629629629602E-3</v>
          </cell>
          <cell r="AF30">
            <v>1.1458333333333339</v>
          </cell>
          <cell r="AH30" t="str">
            <v/>
          </cell>
          <cell r="AU30">
            <v>3</v>
          </cell>
          <cell r="AV30" t="str">
            <v>ж</v>
          </cell>
          <cell r="AW30" t="str">
            <v>Стажеры</v>
          </cell>
          <cell r="AX30">
            <v>0</v>
          </cell>
          <cell r="AY30">
            <v>0</v>
          </cell>
          <cell r="AZ30">
            <v>8.2754629629629602E-3</v>
          </cell>
        </row>
        <row r="31">
          <cell r="B31" t="str">
            <v>3.5</v>
          </cell>
          <cell r="C31" t="str">
            <v>Пенкин Никита</v>
          </cell>
          <cell r="D31">
            <v>2000</v>
          </cell>
          <cell r="E31" t="str">
            <v>III</v>
          </cell>
          <cell r="F31" t="str">
            <v>Орион 2</v>
          </cell>
          <cell r="G31" t="str">
            <v>Новокузнецк</v>
          </cell>
          <cell r="H31">
            <v>0</v>
          </cell>
          <cell r="S31">
            <v>8.6805555555555566E-2</v>
          </cell>
          <cell r="T31">
            <v>9.4328703703703706E-2</v>
          </cell>
          <cell r="U31">
            <v>7.5231481481481399E-3</v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>
            <v>7.5231481481481399E-3</v>
          </cell>
          <cell r="AD31">
            <v>7.5231481481481399E-3</v>
          </cell>
          <cell r="AF31">
            <v>1.0416666666666663</v>
          </cell>
          <cell r="AH31" t="str">
            <v/>
          </cell>
          <cell r="AU31">
            <v>1</v>
          </cell>
          <cell r="AV31" t="str">
            <v>м</v>
          </cell>
          <cell r="AW31" t="str">
            <v>Стажеры</v>
          </cell>
          <cell r="AX31">
            <v>0</v>
          </cell>
          <cell r="AY31">
            <v>0</v>
          </cell>
          <cell r="AZ31">
            <v>7.5231481481481399E-3</v>
          </cell>
        </row>
        <row r="32">
          <cell r="B32" t="str">
            <v>3.6</v>
          </cell>
          <cell r="C32" t="str">
            <v>Гермаш Григорий</v>
          </cell>
          <cell r="D32">
            <v>2001</v>
          </cell>
          <cell r="E32" t="str">
            <v>II</v>
          </cell>
          <cell r="F32" t="str">
            <v>Орион 2</v>
          </cell>
          <cell r="G32" t="str">
            <v>Новокузнецк</v>
          </cell>
          <cell r="H32">
            <v>0</v>
          </cell>
          <cell r="S32">
            <v>8.6805555555555566E-2</v>
          </cell>
          <cell r="T32">
            <v>9.4768518518518516E-2</v>
          </cell>
          <cell r="U32">
            <v>7.9629629629629495E-3</v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>
            <v>7.9629629629629495E-3</v>
          </cell>
          <cell r="AD32">
            <v>7.9629629629629495E-3</v>
          </cell>
          <cell r="AF32">
            <v>1.1025641025641015</v>
          </cell>
          <cell r="AH32" t="str">
            <v/>
          </cell>
          <cell r="AU32">
            <v>3</v>
          </cell>
          <cell r="AV32" t="str">
            <v>м</v>
          </cell>
          <cell r="AW32" t="str">
            <v>Стажеры</v>
          </cell>
          <cell r="AX32">
            <v>0</v>
          </cell>
          <cell r="AY32">
            <v>0</v>
          </cell>
          <cell r="AZ32">
            <v>7.9629629629629495E-3</v>
          </cell>
        </row>
        <row r="33">
          <cell r="B33" t="str">
            <v>3.7</v>
          </cell>
          <cell r="C33" t="str">
            <v>Калинин Юрий</v>
          </cell>
          <cell r="D33">
            <v>2000</v>
          </cell>
          <cell r="E33" t="str">
            <v>II</v>
          </cell>
          <cell r="F33" t="str">
            <v>Орион 2</v>
          </cell>
          <cell r="G33" t="str">
            <v>Новокузнецк</v>
          </cell>
          <cell r="H33">
            <v>0</v>
          </cell>
          <cell r="S33">
            <v>8.9583333333333334E-2</v>
          </cell>
          <cell r="T33">
            <v>9.9606481481481476E-2</v>
          </cell>
          <cell r="U33">
            <v>1.0023148148148142E-2</v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>
            <v>1.0023148148148142E-2</v>
          </cell>
          <cell r="AD33">
            <v>1.0023148148148142E-2</v>
          </cell>
          <cell r="AF33">
            <v>1.387820512820513</v>
          </cell>
          <cell r="AH33" t="str">
            <v/>
          </cell>
          <cell r="AU33">
            <v>3</v>
          </cell>
          <cell r="AV33" t="str">
            <v>м</v>
          </cell>
          <cell r="AW33" t="str">
            <v>Стажеры</v>
          </cell>
          <cell r="AX33">
            <v>0</v>
          </cell>
          <cell r="AY33">
            <v>0</v>
          </cell>
          <cell r="AZ33">
            <v>1.0023148148148142E-2</v>
          </cell>
        </row>
        <row r="34">
          <cell r="B34" t="str">
            <v>3.8</v>
          </cell>
          <cell r="C34" t="str">
            <v>Коротчик Анастасия</v>
          </cell>
          <cell r="D34">
            <v>2000</v>
          </cell>
          <cell r="E34" t="str">
            <v>II</v>
          </cell>
          <cell r="F34" t="str">
            <v>Орион 2</v>
          </cell>
          <cell r="G34" t="str">
            <v>Новокузнецк</v>
          </cell>
          <cell r="H34">
            <v>0</v>
          </cell>
          <cell r="S34">
            <v>8.9583333333333334E-2</v>
          </cell>
          <cell r="T34">
            <v>9.7152777777777768E-2</v>
          </cell>
          <cell r="U34">
            <v>7.5694444444444342E-3</v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>
            <v>7.5694444444444342E-3</v>
          </cell>
          <cell r="AD34">
            <v>7.5694444444444342E-3</v>
          </cell>
          <cell r="AF34">
            <v>1.0480769230769225</v>
          </cell>
          <cell r="AH34" t="str">
            <v/>
          </cell>
          <cell r="AU34">
            <v>3</v>
          </cell>
          <cell r="AV34" t="str">
            <v>ж</v>
          </cell>
          <cell r="AW34" t="str">
            <v>Стажеры</v>
          </cell>
          <cell r="AX34">
            <v>0</v>
          </cell>
          <cell r="AY34">
            <v>0</v>
          </cell>
          <cell r="AZ34">
            <v>7.5694444444444342E-3</v>
          </cell>
        </row>
        <row r="35">
          <cell r="B35" t="str">
            <v>3.9</v>
          </cell>
          <cell r="C35" t="str">
            <v>Погорелов Александр</v>
          </cell>
          <cell r="D35">
            <v>2002</v>
          </cell>
          <cell r="E35" t="str">
            <v>1ю</v>
          </cell>
          <cell r="F35" t="str">
            <v xml:space="preserve">Орион 3 </v>
          </cell>
          <cell r="G35" t="str">
            <v>Новокузнецк</v>
          </cell>
          <cell r="H35">
            <v>0</v>
          </cell>
          <cell r="S35">
            <v>0.10625</v>
          </cell>
          <cell r="T35">
            <v>0.11612268518518519</v>
          </cell>
          <cell r="U35">
            <v>9.8726851851851927E-3</v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>
            <v>9.8726851851851927E-3</v>
          </cell>
          <cell r="AD35">
            <v>9.8726851851851927E-3</v>
          </cell>
          <cell r="AF35">
            <v>1.3669871794871815</v>
          </cell>
          <cell r="AH35" t="str">
            <v/>
          </cell>
          <cell r="AU35">
            <v>1</v>
          </cell>
          <cell r="AV35" t="str">
            <v>м</v>
          </cell>
          <cell r="AW35" t="str">
            <v>Стажеры</v>
          </cell>
          <cell r="AX35">
            <v>0</v>
          </cell>
          <cell r="AY35">
            <v>0</v>
          </cell>
          <cell r="AZ35">
            <v>9.8726851851851927E-3</v>
          </cell>
        </row>
        <row r="36">
          <cell r="B36" t="str">
            <v>3.10</v>
          </cell>
          <cell r="C36" t="str">
            <v>Шаметько Данил</v>
          </cell>
          <cell r="D36">
            <v>2000</v>
          </cell>
          <cell r="E36" t="str">
            <v>2ю</v>
          </cell>
          <cell r="F36" t="str">
            <v xml:space="preserve">Орион 3 </v>
          </cell>
          <cell r="G36" t="str">
            <v>Новокузнецк</v>
          </cell>
          <cell r="H36">
            <v>0</v>
          </cell>
          <cell r="S36">
            <v>0.10625</v>
          </cell>
          <cell r="T36">
            <v>0.1162962962962963</v>
          </cell>
          <cell r="U36">
            <v>1.0046296296296303E-2</v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>
            <v>1.0046296296296303E-2</v>
          </cell>
          <cell r="AD36">
            <v>1.0046296296296303E-2</v>
          </cell>
          <cell r="AF36">
            <v>1.391025641025643</v>
          </cell>
          <cell r="AH36" t="str">
            <v/>
          </cell>
          <cell r="AU36">
            <v>0.3</v>
          </cell>
          <cell r="AV36" t="str">
            <v>м</v>
          </cell>
          <cell r="AW36" t="str">
            <v>Стажеры</v>
          </cell>
          <cell r="AX36">
            <v>0</v>
          </cell>
          <cell r="AY36">
            <v>0</v>
          </cell>
          <cell r="AZ36">
            <v>1.0046296296296303E-2</v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фин.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>3.12</v>
          </cell>
          <cell r="C38" t="str">
            <v>Рожкова Екатерина</v>
          </cell>
          <cell r="D38">
            <v>2000</v>
          </cell>
          <cell r="E38" t="str">
            <v>1ю</v>
          </cell>
          <cell r="F38" t="str">
            <v xml:space="preserve">Орион 3 </v>
          </cell>
          <cell r="G38" t="str">
            <v>Новокузнецк</v>
          </cell>
          <cell r="H38">
            <v>0</v>
          </cell>
          <cell r="S38">
            <v>9.2361111111111116E-2</v>
          </cell>
          <cell r="T38">
            <v>0.1006712962962963</v>
          </cell>
          <cell r="U38">
            <v>8.3101851851851843E-3</v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>
            <v>8.3101851851851843E-3</v>
          </cell>
          <cell r="AD38">
            <v>8.3101851851851843E-3</v>
          </cell>
          <cell r="AF38">
            <v>1.1506410256410264</v>
          </cell>
          <cell r="AH38" t="str">
            <v/>
          </cell>
          <cell r="AU38">
            <v>1</v>
          </cell>
          <cell r="AV38" t="str">
            <v>ж</v>
          </cell>
          <cell r="AW38" t="str">
            <v>Стажеры</v>
          </cell>
          <cell r="AX38">
            <v>0</v>
          </cell>
          <cell r="AY38">
            <v>0</v>
          </cell>
          <cell r="AZ38">
            <v>8.3101851851851843E-3</v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фин.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фин.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>4.1</v>
          </cell>
          <cell r="C41" t="str">
            <v>Абрашкин Денис</v>
          </cell>
          <cell r="D41">
            <v>2000</v>
          </cell>
          <cell r="E41" t="str">
            <v>III</v>
          </cell>
          <cell r="F41" t="str">
            <v>Орион 31-1</v>
          </cell>
          <cell r="G41" t="str">
            <v>Новокузнецк</v>
          </cell>
          <cell r="H41">
            <v>0</v>
          </cell>
          <cell r="S41">
            <v>0.10902777777777778</v>
          </cell>
          <cell r="T41">
            <v>0.11885416666666666</v>
          </cell>
          <cell r="U41">
            <v>9.8263888888888845E-3</v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>
            <v>9.8263888888888845E-3</v>
          </cell>
          <cell r="AD41">
            <v>9.8263888888888845E-3</v>
          </cell>
          <cell r="AF41">
            <v>1.3605769230769236</v>
          </cell>
          <cell r="AH41" t="str">
            <v/>
          </cell>
          <cell r="AU41">
            <v>1</v>
          </cell>
          <cell r="AV41" t="str">
            <v>м</v>
          </cell>
          <cell r="AW41" t="str">
            <v>Стажеры</v>
          </cell>
          <cell r="AX41">
            <v>0</v>
          </cell>
          <cell r="AY41">
            <v>0</v>
          </cell>
          <cell r="AZ41">
            <v>9.8263888888888845E-3</v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фин.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>4.3</v>
          </cell>
          <cell r="C43" t="str">
            <v>Кукунов Никита</v>
          </cell>
          <cell r="D43">
            <v>2001</v>
          </cell>
          <cell r="E43" t="str">
            <v>б/р</v>
          </cell>
          <cell r="F43" t="str">
            <v>Орион 31-1</v>
          </cell>
          <cell r="G43" t="str">
            <v>Новокузнецк</v>
          </cell>
          <cell r="H43">
            <v>0</v>
          </cell>
          <cell r="S43">
            <v>0.11180555555555556</v>
          </cell>
          <cell r="T43">
            <v>0.11951388888888888</v>
          </cell>
          <cell r="U43">
            <v>7.7083333333333171E-3</v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>
            <v>7.7083333333333171E-3</v>
          </cell>
          <cell r="AD43">
            <v>7.7083333333333171E-3</v>
          </cell>
          <cell r="AF43">
            <v>1.067307692307691</v>
          </cell>
          <cell r="AH43" t="str">
            <v/>
          </cell>
          <cell r="AU43">
            <v>0</v>
          </cell>
          <cell r="AV43" t="str">
            <v>м</v>
          </cell>
          <cell r="AW43" t="str">
            <v>Стажеры</v>
          </cell>
          <cell r="AX43">
            <v>0</v>
          </cell>
          <cell r="AY43">
            <v>0</v>
          </cell>
          <cell r="AZ43">
            <v>7.7083333333333171E-3</v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фин.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>4.5</v>
          </cell>
          <cell r="C45" t="str">
            <v>Боровков Дмитрий</v>
          </cell>
          <cell r="D45">
            <v>2002</v>
          </cell>
          <cell r="E45" t="str">
            <v>III</v>
          </cell>
          <cell r="F45" t="str">
            <v>Орион 31-2</v>
          </cell>
          <cell r="G45" t="str">
            <v>Новокузнецк</v>
          </cell>
          <cell r="H45">
            <v>0</v>
          </cell>
          <cell r="S45">
            <v>0.11458333333333333</v>
          </cell>
          <cell r="T45">
            <v>0.12469907407407409</v>
          </cell>
          <cell r="U45">
            <v>1.0115740740740758E-2</v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>
            <v>1.0115740740740758E-2</v>
          </cell>
          <cell r="AD45">
            <v>1.0115740740740758E-2</v>
          </cell>
          <cell r="AF45">
            <v>1.4006410256410291</v>
          </cell>
          <cell r="AH45" t="str">
            <v/>
          </cell>
          <cell r="AU45">
            <v>1</v>
          </cell>
          <cell r="AV45" t="str">
            <v>м</v>
          </cell>
          <cell r="AW45" t="str">
            <v>Стажеры</v>
          </cell>
          <cell r="AX45">
            <v>0</v>
          </cell>
          <cell r="AY45">
            <v>0</v>
          </cell>
          <cell r="AZ45">
            <v>1.0115740740740758E-2</v>
          </cell>
        </row>
        <row r="46">
          <cell r="B46" t="str">
            <v>4.6</v>
          </cell>
          <cell r="C46" t="str">
            <v>Неверов Дмитрий</v>
          </cell>
          <cell r="D46">
            <v>2000</v>
          </cell>
          <cell r="E46" t="str">
            <v>III</v>
          </cell>
          <cell r="F46" t="str">
            <v>Орион 31-2</v>
          </cell>
          <cell r="G46" t="str">
            <v>Новокузнецк</v>
          </cell>
          <cell r="H46">
            <v>0</v>
          </cell>
          <cell r="S46">
            <v>0.11458333333333333</v>
          </cell>
          <cell r="T46">
            <v>0.12540509259259261</v>
          </cell>
          <cell r="U46">
            <v>1.0821759259259281E-2</v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>
            <v>1.0821759259259281E-2</v>
          </cell>
          <cell r="AD46">
            <v>1.0821759259259281E-2</v>
          </cell>
          <cell r="AF46">
            <v>1.4983974358974401</v>
          </cell>
          <cell r="AH46" t="str">
            <v/>
          </cell>
          <cell r="AU46">
            <v>1</v>
          </cell>
          <cell r="AV46" t="str">
            <v>м</v>
          </cell>
          <cell r="AW46" t="str">
            <v>Стажеры</v>
          </cell>
          <cell r="AX46">
            <v>0</v>
          </cell>
          <cell r="AY46">
            <v>0</v>
          </cell>
          <cell r="AZ46">
            <v>1.0821759259259281E-2</v>
          </cell>
        </row>
        <row r="47">
          <cell r="B47" t="str">
            <v>4.7</v>
          </cell>
          <cell r="C47" t="str">
            <v>Крюков Андрей</v>
          </cell>
          <cell r="D47">
            <v>2000</v>
          </cell>
          <cell r="E47" t="str">
            <v>б/р</v>
          </cell>
          <cell r="F47" t="str">
            <v>Орион 31-2</v>
          </cell>
          <cell r="G47" t="str">
            <v>Новокузнецк</v>
          </cell>
          <cell r="H47">
            <v>0</v>
          </cell>
          <cell r="S47">
            <v>0.1173611111111111</v>
          </cell>
          <cell r="T47">
            <v>0.12708333333333333</v>
          </cell>
          <cell r="U47">
            <v>9.7222222222222293E-3</v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>
            <v>9.7222222222222293E-3</v>
          </cell>
          <cell r="AD47">
            <v>9.7222222222222293E-3</v>
          </cell>
          <cell r="AF47">
            <v>1.3461538461538483</v>
          </cell>
          <cell r="AH47" t="str">
            <v/>
          </cell>
          <cell r="AU47">
            <v>0</v>
          </cell>
          <cell r="AV47" t="str">
            <v>м</v>
          </cell>
          <cell r="AW47" t="str">
            <v>Стажеры</v>
          </cell>
          <cell r="AX47">
            <v>0</v>
          </cell>
          <cell r="AY47">
            <v>0</v>
          </cell>
          <cell r="AZ47">
            <v>9.7222222222222293E-3</v>
          </cell>
        </row>
        <row r="48">
          <cell r="B48" t="str">
            <v>4.8</v>
          </cell>
          <cell r="C48" t="str">
            <v>Пермякова София</v>
          </cell>
          <cell r="D48">
            <v>2005</v>
          </cell>
          <cell r="E48" t="str">
            <v>2ю</v>
          </cell>
          <cell r="F48" t="str">
            <v>Орион 31-2</v>
          </cell>
          <cell r="G48" t="str">
            <v>Новокузнецк</v>
          </cell>
          <cell r="H48">
            <v>0</v>
          </cell>
          <cell r="S48">
            <v>0.11180555555555556</v>
          </cell>
          <cell r="T48">
            <v>0.12290509259259259</v>
          </cell>
          <cell r="U48">
            <v>1.1099537037037033E-2</v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>
            <v>1.1099537037037033E-2</v>
          </cell>
          <cell r="AD48">
            <v>1.1099537037037033E-2</v>
          </cell>
          <cell r="AF48">
            <v>1.5368589743589749</v>
          </cell>
          <cell r="AH48" t="str">
            <v/>
          </cell>
          <cell r="AU48">
            <v>0.3</v>
          </cell>
          <cell r="AV48" t="str">
            <v>ж</v>
          </cell>
          <cell r="AW48" t="str">
            <v>Стажеры</v>
          </cell>
          <cell r="AX48">
            <v>0</v>
          </cell>
          <cell r="AY48">
            <v>0</v>
          </cell>
          <cell r="AZ48">
            <v>1.1099537037037033E-2</v>
          </cell>
        </row>
        <row r="49">
          <cell r="B49" t="str">
            <v>5.1</v>
          </cell>
          <cell r="C49" t="str">
            <v>Тарнаков Константин</v>
          </cell>
          <cell r="D49">
            <v>2003</v>
          </cell>
          <cell r="E49" t="str">
            <v>2ю</v>
          </cell>
          <cell r="F49" t="str">
            <v>Ориоша</v>
          </cell>
          <cell r="G49" t="str">
            <v>Новокузнецк</v>
          </cell>
          <cell r="H49">
            <v>0</v>
          </cell>
          <cell r="S49">
            <v>1.3194444444444444E-2</v>
          </cell>
          <cell r="T49">
            <v>2.4513888888888887E-2</v>
          </cell>
          <cell r="U49">
            <v>1.1319444444444443E-2</v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>
            <v>1.1319444444444443E-2</v>
          </cell>
          <cell r="AD49">
            <v>1.1319444444444443E-2</v>
          </cell>
          <cell r="AF49">
            <v>1.5673076923076932</v>
          </cell>
          <cell r="AH49" t="str">
            <v/>
          </cell>
          <cell r="AU49">
            <v>0.3</v>
          </cell>
          <cell r="AV49" t="str">
            <v>м</v>
          </cell>
          <cell r="AW49" t="str">
            <v>Стажеры</v>
          </cell>
          <cell r="AX49">
            <v>0</v>
          </cell>
          <cell r="AY49">
            <v>0</v>
          </cell>
          <cell r="AZ49">
            <v>1.1319444444444443E-2</v>
          </cell>
        </row>
        <row r="50">
          <cell r="B50" t="str">
            <v>5.2</v>
          </cell>
          <cell r="C50" t="str">
            <v>Митусов Игорь</v>
          </cell>
          <cell r="D50">
            <v>2004</v>
          </cell>
          <cell r="E50" t="str">
            <v>2ю</v>
          </cell>
          <cell r="F50" t="str">
            <v>Ориоша</v>
          </cell>
          <cell r="G50" t="str">
            <v>Новокузнецк</v>
          </cell>
          <cell r="H50">
            <v>0</v>
          </cell>
          <cell r="S50">
            <v>1.3194444444444444E-2</v>
          </cell>
          <cell r="T50">
            <v>2.3356481481481482E-2</v>
          </cell>
          <cell r="U50">
            <v>1.0162037037037037E-2</v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>
            <v>1.0162037037037037E-2</v>
          </cell>
          <cell r="AD50">
            <v>1.0162037037037037E-2</v>
          </cell>
          <cell r="AF50">
            <v>1.407051282051283</v>
          </cell>
          <cell r="AH50" t="str">
            <v/>
          </cell>
          <cell r="AU50">
            <v>0.3</v>
          </cell>
          <cell r="AV50" t="str">
            <v>м</v>
          </cell>
          <cell r="AW50" t="str">
            <v>Стажеры</v>
          </cell>
          <cell r="AX50">
            <v>0</v>
          </cell>
          <cell r="AY50">
            <v>0</v>
          </cell>
          <cell r="AZ50">
            <v>1.0162037037037037E-2</v>
          </cell>
        </row>
        <row r="51">
          <cell r="B51" t="str">
            <v>5.3</v>
          </cell>
          <cell r="C51" t="str">
            <v>Малков Глеб</v>
          </cell>
          <cell r="D51">
            <v>2003</v>
          </cell>
          <cell r="E51" t="str">
            <v>1ю</v>
          </cell>
          <cell r="F51" t="str">
            <v>Ориоша</v>
          </cell>
          <cell r="G51" t="str">
            <v>Новокузнецк</v>
          </cell>
          <cell r="H51">
            <v>0</v>
          </cell>
          <cell r="S51">
            <v>1.5625E-2</v>
          </cell>
          <cell r="T51">
            <v>2.5740740740740745E-2</v>
          </cell>
          <cell r="U51">
            <v>1.0115740740740745E-2</v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>
            <v>1.0115740740740745E-2</v>
          </cell>
          <cell r="AD51">
            <v>1.0115740740740745E-2</v>
          </cell>
          <cell r="AF51">
            <v>1.4006410256410273</v>
          </cell>
          <cell r="AH51" t="str">
            <v/>
          </cell>
          <cell r="AU51">
            <v>1</v>
          </cell>
          <cell r="AV51" t="str">
            <v>м</v>
          </cell>
          <cell r="AW51" t="str">
            <v>Стажеры</v>
          </cell>
          <cell r="AX51">
            <v>0</v>
          </cell>
          <cell r="AY51">
            <v>0</v>
          </cell>
          <cell r="AZ51">
            <v>1.0115740740740745E-2</v>
          </cell>
        </row>
        <row r="52">
          <cell r="B52" t="str">
            <v>5.4</v>
          </cell>
          <cell r="C52" t="str">
            <v>Головина Мария</v>
          </cell>
          <cell r="D52">
            <v>2004</v>
          </cell>
          <cell r="E52" t="str">
            <v>2ю</v>
          </cell>
          <cell r="F52" t="str">
            <v>Ориоша</v>
          </cell>
          <cell r="G52" t="str">
            <v>Новокузнецк</v>
          </cell>
          <cell r="H52">
            <v>0</v>
          </cell>
          <cell r="S52">
            <v>1.5625E-2</v>
          </cell>
          <cell r="T52">
            <v>2.6909722222222224E-2</v>
          </cell>
          <cell r="U52">
            <v>1.1284722222222224E-2</v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>
            <v>1.1284722222222224E-2</v>
          </cell>
          <cell r="AD52">
            <v>1.1284722222222224E-2</v>
          </cell>
          <cell r="AF52">
            <v>1.5625000000000013</v>
          </cell>
          <cell r="AH52" t="str">
            <v/>
          </cell>
          <cell r="AU52">
            <v>0.3</v>
          </cell>
          <cell r="AV52" t="str">
            <v>ж</v>
          </cell>
          <cell r="AW52" t="str">
            <v>Стажеры</v>
          </cell>
          <cell r="AX52">
            <v>0</v>
          </cell>
          <cell r="AY52">
            <v>0</v>
          </cell>
          <cell r="AZ52">
            <v>1.1284722222222224E-2</v>
          </cell>
        </row>
        <row r="53">
          <cell r="B53" t="str">
            <v>5.5</v>
          </cell>
          <cell r="C53" t="str">
            <v>Демидов Илья</v>
          </cell>
          <cell r="D53">
            <v>2002</v>
          </cell>
          <cell r="E53" t="str">
            <v>3ю</v>
          </cell>
          <cell r="F53" t="str">
            <v>Капитоша</v>
          </cell>
          <cell r="G53" t="str">
            <v>Новокузнецк</v>
          </cell>
          <cell r="H53">
            <v>0</v>
          </cell>
          <cell r="S53">
            <v>5.6250000000000001E-2</v>
          </cell>
          <cell r="T53">
            <v>6.6782407407407415E-2</v>
          </cell>
          <cell r="U53">
            <v>1.0532407407407414E-2</v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>
            <v>1.0532407407407414E-2</v>
          </cell>
          <cell r="AD53">
            <v>1.0532407407407414E-2</v>
          </cell>
          <cell r="AF53">
            <v>1.4583333333333353</v>
          </cell>
          <cell r="AH53" t="str">
            <v/>
          </cell>
          <cell r="AU53">
            <v>0.1</v>
          </cell>
          <cell r="AV53" t="str">
            <v>м</v>
          </cell>
          <cell r="AW53" t="str">
            <v>Стажеры</v>
          </cell>
          <cell r="AX53">
            <v>0</v>
          </cell>
          <cell r="AY53">
            <v>0</v>
          </cell>
          <cell r="AZ53">
            <v>1.0532407407407414E-2</v>
          </cell>
        </row>
        <row r="54">
          <cell r="B54" t="str">
            <v>5.6</v>
          </cell>
          <cell r="C54" t="str">
            <v>Кабанов Илья</v>
          </cell>
          <cell r="D54">
            <v>2002</v>
          </cell>
          <cell r="E54" t="str">
            <v>б/р</v>
          </cell>
          <cell r="F54" t="str">
            <v>Капитоша</v>
          </cell>
          <cell r="G54" t="str">
            <v>Новокузнецк</v>
          </cell>
          <cell r="H54">
            <v>0</v>
          </cell>
          <cell r="S54">
            <v>5.6250000000000001E-2</v>
          </cell>
          <cell r="T54">
            <v>6.5439814814814812E-2</v>
          </cell>
          <cell r="U54">
            <v>9.1898148148148104E-3</v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>
            <v>9.1898148148148104E-3</v>
          </cell>
          <cell r="AD54">
            <v>9.1898148148148104E-3</v>
          </cell>
          <cell r="AF54">
            <v>1.2724358974358978</v>
          </cell>
          <cell r="AH54" t="str">
            <v/>
          </cell>
          <cell r="AU54">
            <v>0</v>
          </cell>
          <cell r="AV54" t="str">
            <v>м</v>
          </cell>
          <cell r="AW54" t="str">
            <v>Стажеры</v>
          </cell>
          <cell r="AX54">
            <v>0</v>
          </cell>
          <cell r="AY54">
            <v>0</v>
          </cell>
          <cell r="AZ54">
            <v>9.1898148148148104E-3</v>
          </cell>
        </row>
        <row r="55">
          <cell r="B55" t="str">
            <v>5.7</v>
          </cell>
          <cell r="C55" t="str">
            <v>Атаманченко Федор</v>
          </cell>
          <cell r="D55">
            <v>2001</v>
          </cell>
          <cell r="E55" t="str">
            <v>3ю</v>
          </cell>
          <cell r="F55" t="str">
            <v>Капитоша</v>
          </cell>
          <cell r="G55" t="str">
            <v>Новокузнецк</v>
          </cell>
          <cell r="H55">
            <v>0</v>
          </cell>
          <cell r="S55">
            <v>5.9722222222222225E-2</v>
          </cell>
          <cell r="T55">
            <v>7.0347222222222214E-2</v>
          </cell>
          <cell r="U55">
            <v>1.0624999999999989E-2</v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>
            <v>1.0624999999999989E-2</v>
          </cell>
          <cell r="AD55">
            <v>1.0624999999999989E-2</v>
          </cell>
          <cell r="AF55">
            <v>1.4711538461538458</v>
          </cell>
          <cell r="AH55" t="str">
            <v/>
          </cell>
          <cell r="AU55">
            <v>0.1</v>
          </cell>
          <cell r="AV55" t="str">
            <v>м</v>
          </cell>
          <cell r="AW55" t="str">
            <v>Стажеры</v>
          </cell>
          <cell r="AX55">
            <v>0</v>
          </cell>
          <cell r="AY55">
            <v>0</v>
          </cell>
          <cell r="AZ55">
            <v>1.0624999999999989E-2</v>
          </cell>
        </row>
        <row r="56">
          <cell r="B56" t="str">
            <v>5.8</v>
          </cell>
          <cell r="C56" t="str">
            <v>Щербакова Наталья</v>
          </cell>
          <cell r="D56">
            <v>2002</v>
          </cell>
          <cell r="E56" t="str">
            <v>2ю</v>
          </cell>
          <cell r="F56" t="str">
            <v>Капитоша</v>
          </cell>
          <cell r="G56" t="str">
            <v>Новокузнецк</v>
          </cell>
          <cell r="H56">
            <v>0</v>
          </cell>
          <cell r="S56">
            <v>5.9722222222222225E-2</v>
          </cell>
          <cell r="T56">
            <v>7.075231481481481E-2</v>
          </cell>
          <cell r="U56">
            <v>1.1030092592592584E-2</v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>
            <v>1.1030092592592584E-2</v>
          </cell>
          <cell r="AD56">
            <v>1.1030092592592584E-2</v>
          </cell>
          <cell r="AF56">
            <v>1.5272435897435899</v>
          </cell>
          <cell r="AH56" t="str">
            <v/>
          </cell>
          <cell r="AU56">
            <v>0.3</v>
          </cell>
          <cell r="AV56" t="str">
            <v>ж</v>
          </cell>
          <cell r="AW56" t="str">
            <v>Стажеры</v>
          </cell>
          <cell r="AX56">
            <v>0</v>
          </cell>
          <cell r="AY56">
            <v>0</v>
          </cell>
          <cell r="AZ56">
            <v>1.1030092592592584E-2</v>
          </cell>
        </row>
        <row r="57">
          <cell r="B57" t="str">
            <v>5.9</v>
          </cell>
          <cell r="C57" t="str">
            <v>Иванов Виталий</v>
          </cell>
          <cell r="D57">
            <v>2000</v>
          </cell>
          <cell r="E57" t="str">
            <v>1ю</v>
          </cell>
          <cell r="F57" t="str">
            <v>Новотур</v>
          </cell>
          <cell r="G57" t="str">
            <v>Новокузнецк</v>
          </cell>
          <cell r="H57">
            <v>0</v>
          </cell>
          <cell r="S57">
            <v>9.2361111111111116E-2</v>
          </cell>
          <cell r="T57">
            <v>0.10097222222222223</v>
          </cell>
          <cell r="U57">
            <v>8.611111111111111E-3</v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>
            <v>8.611111111111111E-3</v>
          </cell>
          <cell r="AD57">
            <v>8.611111111111111E-3</v>
          </cell>
          <cell r="AF57">
            <v>1.1923076923076932</v>
          </cell>
          <cell r="AH57" t="str">
            <v/>
          </cell>
          <cell r="AU57">
            <v>1</v>
          </cell>
          <cell r="AV57" t="str">
            <v>м</v>
          </cell>
          <cell r="AW57" t="str">
            <v>Стажеры</v>
          </cell>
          <cell r="AX57">
            <v>0</v>
          </cell>
          <cell r="AY57">
            <v>0</v>
          </cell>
          <cell r="AZ57">
            <v>8.611111111111111E-3</v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фин.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>5.11</v>
          </cell>
          <cell r="C59" t="str">
            <v>Гребенчук Дмитрий</v>
          </cell>
          <cell r="D59">
            <v>2002</v>
          </cell>
          <cell r="E59" t="str">
            <v>2ю</v>
          </cell>
          <cell r="F59" t="str">
            <v>Новотур</v>
          </cell>
          <cell r="G59" t="str">
            <v>Новокузнецк</v>
          </cell>
          <cell r="H59">
            <v>0</v>
          </cell>
          <cell r="N59">
            <v>3</v>
          </cell>
          <cell r="S59">
            <v>8.4027777777777771E-2</v>
          </cell>
          <cell r="T59">
            <v>9.4062499999999993E-2</v>
          </cell>
          <cell r="U59">
            <v>1.0034722222222223E-2</v>
          </cell>
          <cell r="V59">
            <v>0</v>
          </cell>
          <cell r="W59">
            <v>0</v>
          </cell>
          <cell r="X59">
            <v>3</v>
          </cell>
          <cell r="Y59">
            <v>5.2083333333333333E-4</v>
          </cell>
          <cell r="Z59" t="str">
            <v/>
          </cell>
          <cell r="AA59" t="str">
            <v/>
          </cell>
          <cell r="AB59">
            <v>5.2083333333333333E-4</v>
          </cell>
          <cell r="AC59">
            <v>1.0555555555555556E-2</v>
          </cell>
          <cell r="AD59">
            <v>1.0555555555555556E-2</v>
          </cell>
          <cell r="AF59">
            <v>1.4615384615384628</v>
          </cell>
          <cell r="AH59" t="str">
            <v/>
          </cell>
          <cell r="AU59">
            <v>0.3</v>
          </cell>
          <cell r="AV59" t="str">
            <v>м</v>
          </cell>
          <cell r="AW59" t="str">
            <v>Стажеры</v>
          </cell>
          <cell r="AX59">
            <v>0</v>
          </cell>
          <cell r="AY59">
            <v>0</v>
          </cell>
          <cell r="AZ59">
            <v>1.0555555555555556E-2</v>
          </cell>
        </row>
        <row r="60">
          <cell r="B60" t="str">
            <v>5.12</v>
          </cell>
          <cell r="C60" t="str">
            <v>Мустафина Алина</v>
          </cell>
          <cell r="D60">
            <v>2002</v>
          </cell>
          <cell r="E60" t="str">
            <v>3ю</v>
          </cell>
          <cell r="F60" t="str">
            <v>Новотур</v>
          </cell>
          <cell r="G60" t="str">
            <v>Новокузнецк</v>
          </cell>
          <cell r="H60">
            <v>0</v>
          </cell>
          <cell r="N60">
            <v>3</v>
          </cell>
          <cell r="S60">
            <v>9.5138888888888884E-2</v>
          </cell>
          <cell r="T60">
            <v>0.10708333333333335</v>
          </cell>
          <cell r="U60">
            <v>1.1944444444444466E-2</v>
          </cell>
          <cell r="V60">
            <v>0</v>
          </cell>
          <cell r="W60">
            <v>0</v>
          </cell>
          <cell r="X60">
            <v>3</v>
          </cell>
          <cell r="Y60">
            <v>5.2083333333333333E-4</v>
          </cell>
          <cell r="Z60" t="str">
            <v/>
          </cell>
          <cell r="AA60" t="str">
            <v/>
          </cell>
          <cell r="AB60">
            <v>5.2083333333333333E-4</v>
          </cell>
          <cell r="AC60">
            <v>1.2465277777777799E-2</v>
          </cell>
          <cell r="AD60">
            <v>1.2465277777777799E-2</v>
          </cell>
          <cell r="AF60">
            <v>1.7259615384615428</v>
          </cell>
          <cell r="AH60" t="str">
            <v/>
          </cell>
          <cell r="AU60">
            <v>0.1</v>
          </cell>
          <cell r="AV60" t="str">
            <v>ж</v>
          </cell>
          <cell r="AW60" t="str">
            <v>Стажеры</v>
          </cell>
          <cell r="AX60">
            <v>0</v>
          </cell>
          <cell r="AY60">
            <v>0</v>
          </cell>
          <cell r="AZ60">
            <v>1.2465277777777799E-2</v>
          </cell>
        </row>
        <row r="61">
          <cell r="B61" t="str">
            <v>6.1</v>
          </cell>
          <cell r="C61" t="str">
            <v>Ертышов Константин</v>
          </cell>
          <cell r="D61">
            <v>1998</v>
          </cell>
          <cell r="E61" t="str">
            <v>II</v>
          </cell>
          <cell r="F61" t="str">
            <v>МБОУ ДОД ДЮЦ</v>
          </cell>
          <cell r="G61" t="str">
            <v>Междуреченск</v>
          </cell>
          <cell r="H61">
            <v>0</v>
          </cell>
          <cell r="S61">
            <v>0.12916666666666668</v>
          </cell>
          <cell r="T61">
            <v>0.14024305555555555</v>
          </cell>
          <cell r="U61">
            <v>1.1076388888888872E-2</v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>
            <v>1.1076388888888872E-2</v>
          </cell>
          <cell r="AD61">
            <v>1.1076388888888872E-2</v>
          </cell>
          <cell r="AF61">
            <v>1.5336538461538449</v>
          </cell>
          <cell r="AH61" t="str">
            <v/>
          </cell>
          <cell r="AU61">
            <v>3</v>
          </cell>
          <cell r="AV61" t="str">
            <v>м</v>
          </cell>
          <cell r="AW61" t="str">
            <v>Спасатели</v>
          </cell>
          <cell r="AX61">
            <v>0</v>
          </cell>
          <cell r="AY61">
            <v>0</v>
          </cell>
          <cell r="AZ61">
            <v>1.1076388888888872E-2</v>
          </cell>
        </row>
        <row r="62">
          <cell r="B62" t="str">
            <v>6.2</v>
          </cell>
          <cell r="C62" t="str">
            <v>Кальсин Иван</v>
          </cell>
          <cell r="D62">
            <v>1999</v>
          </cell>
          <cell r="E62" t="str">
            <v>III</v>
          </cell>
          <cell r="F62" t="str">
            <v>МБОУ ДОД ДЮЦ</v>
          </cell>
          <cell r="G62" t="str">
            <v>Междуреченск</v>
          </cell>
          <cell r="H62">
            <v>0</v>
          </cell>
          <cell r="S62">
            <v>0.12916666666666668</v>
          </cell>
          <cell r="T62">
            <v>0.13951388888888888</v>
          </cell>
          <cell r="U62">
            <v>1.0347222222222202E-2</v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>
            <v>1.0347222222222202E-2</v>
          </cell>
          <cell r="AD62">
            <v>1.0347222222222202E-2</v>
          </cell>
          <cell r="AF62">
            <v>1.4326923076923059</v>
          </cell>
          <cell r="AH62" t="str">
            <v/>
          </cell>
          <cell r="AU62">
            <v>1</v>
          </cell>
          <cell r="AV62" t="str">
            <v>м</v>
          </cell>
          <cell r="AW62" t="str">
            <v>Спасатели</v>
          </cell>
          <cell r="AX62">
            <v>0</v>
          </cell>
          <cell r="AY62">
            <v>0</v>
          </cell>
          <cell r="AZ62">
            <v>1.0347222222222202E-2</v>
          </cell>
        </row>
        <row r="63">
          <cell r="B63" t="str">
            <v>6.3</v>
          </cell>
          <cell r="C63" t="str">
            <v>Борисов Александр</v>
          </cell>
          <cell r="D63">
            <v>1999</v>
          </cell>
          <cell r="E63" t="str">
            <v>2ю</v>
          </cell>
          <cell r="F63" t="str">
            <v>МБОУ ДОД ДЮЦ</v>
          </cell>
          <cell r="G63" t="str">
            <v>Междуреченск</v>
          </cell>
          <cell r="H63">
            <v>0</v>
          </cell>
          <cell r="S63">
            <v>0.13333333333333333</v>
          </cell>
          <cell r="T63">
            <v>0.14440972222222223</v>
          </cell>
          <cell r="U63">
            <v>1.1076388888888899E-2</v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>
            <v>1.1076388888888899E-2</v>
          </cell>
          <cell r="AD63">
            <v>1.1076388888888899E-2</v>
          </cell>
          <cell r="AF63">
            <v>1.5336538461538487</v>
          </cell>
          <cell r="AH63" t="str">
            <v/>
          </cell>
          <cell r="AU63">
            <v>0.3</v>
          </cell>
          <cell r="AV63" t="str">
            <v>м</v>
          </cell>
          <cell r="AW63" t="str">
            <v>Спасатели</v>
          </cell>
          <cell r="AX63">
            <v>0</v>
          </cell>
          <cell r="AY63">
            <v>0</v>
          </cell>
          <cell r="AZ63">
            <v>1.1076388888888899E-2</v>
          </cell>
        </row>
        <row r="64">
          <cell r="B64" t="str">
            <v>6.4</v>
          </cell>
          <cell r="C64" t="str">
            <v>Савельев Владислав</v>
          </cell>
          <cell r="D64">
            <v>1999</v>
          </cell>
          <cell r="E64" t="str">
            <v>2ю</v>
          </cell>
          <cell r="F64" t="str">
            <v>МБОУ ДОД ДЮЦ</v>
          </cell>
          <cell r="G64" t="str">
            <v>Междуреченск</v>
          </cell>
          <cell r="H64">
            <v>0</v>
          </cell>
          <cell r="K64" t="str">
            <v>сн</v>
          </cell>
          <cell r="S64">
            <v>0.13333333333333333</v>
          </cell>
          <cell r="T64">
            <v>0.14541666666666667</v>
          </cell>
          <cell r="U64">
            <v>1.2083333333333335E-2</v>
          </cell>
          <cell r="V64">
            <v>1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>
            <v>1.2083333333333335E-2</v>
          </cell>
          <cell r="AD64" t="str">
            <v>сн с этапов</v>
          </cell>
          <cell r="AF64" t="str">
            <v/>
          </cell>
          <cell r="AH64" t="str">
            <v/>
          </cell>
          <cell r="AU64">
            <v>0.3</v>
          </cell>
          <cell r="AV64" t="str">
            <v>м</v>
          </cell>
          <cell r="AW64" t="str">
            <v>Спасатели</v>
          </cell>
          <cell r="AX64">
            <v>1</v>
          </cell>
          <cell r="AY64">
            <v>1</v>
          </cell>
          <cell r="AZ64">
            <v>1.2083333333333335E-2</v>
          </cell>
        </row>
        <row r="65">
          <cell r="B65" t="str">
            <v>6.5</v>
          </cell>
          <cell r="C65" t="str">
            <v>Кокорина Анна</v>
          </cell>
          <cell r="D65">
            <v>1998</v>
          </cell>
          <cell r="E65" t="str">
            <v>II</v>
          </cell>
          <cell r="F65" t="str">
            <v>МБОУ ДОД ДЮЦ</v>
          </cell>
          <cell r="G65" t="str">
            <v>Междуреченск</v>
          </cell>
          <cell r="H65">
            <v>0</v>
          </cell>
          <cell r="S65">
            <v>0.15069444444444444</v>
          </cell>
          <cell r="T65">
            <v>0.16010416666666666</v>
          </cell>
          <cell r="U65">
            <v>9.4097222222222221E-3</v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>
            <v>9.4097222222222221E-3</v>
          </cell>
          <cell r="AD65">
            <v>9.4097222222222221E-3</v>
          </cell>
          <cell r="AF65">
            <v>1.3028846153846163</v>
          </cell>
          <cell r="AH65" t="str">
            <v/>
          </cell>
          <cell r="AU65">
            <v>3</v>
          </cell>
          <cell r="AV65" t="str">
            <v>ж</v>
          </cell>
          <cell r="AW65" t="str">
            <v>Спасатели</v>
          </cell>
          <cell r="AX65">
            <v>0</v>
          </cell>
          <cell r="AY65">
            <v>0</v>
          </cell>
          <cell r="AZ65">
            <v>9.4097222222222221E-3</v>
          </cell>
        </row>
        <row r="66">
          <cell r="B66" t="str">
            <v>6.6</v>
          </cell>
          <cell r="C66" t="str">
            <v>Богданова Алёна</v>
          </cell>
          <cell r="D66">
            <v>1999</v>
          </cell>
          <cell r="E66" t="str">
            <v>III</v>
          </cell>
          <cell r="F66" t="str">
            <v>МБОУ ДОД ДЮЦ</v>
          </cell>
          <cell r="G66" t="str">
            <v>Междуреченск</v>
          </cell>
          <cell r="H66">
            <v>0</v>
          </cell>
          <cell r="S66">
            <v>0.15069444444444444</v>
          </cell>
          <cell r="T66">
            <v>0.16111111111111112</v>
          </cell>
          <cell r="U66">
            <v>1.0416666666666685E-2</v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>
            <v>1.0416666666666685E-2</v>
          </cell>
          <cell r="AD66">
            <v>1.0416666666666685E-2</v>
          </cell>
          <cell r="AF66">
            <v>1.4423076923076961</v>
          </cell>
          <cell r="AH66" t="str">
            <v/>
          </cell>
          <cell r="AU66">
            <v>1</v>
          </cell>
          <cell r="AV66" t="str">
            <v>ж</v>
          </cell>
          <cell r="AW66" t="str">
            <v>Спасатели</v>
          </cell>
          <cell r="AX66">
            <v>0</v>
          </cell>
          <cell r="AY66">
            <v>0</v>
          </cell>
          <cell r="AZ66">
            <v>1.0416666666666685E-2</v>
          </cell>
        </row>
        <row r="67">
          <cell r="B67" t="str">
            <v>6.7</v>
          </cell>
          <cell r="C67" t="str">
            <v>Мыльников Александр</v>
          </cell>
          <cell r="D67">
            <v>2000</v>
          </cell>
          <cell r="E67" t="str">
            <v>III</v>
          </cell>
          <cell r="F67" t="str">
            <v>МБОУ ДОД ДЮЦ</v>
          </cell>
          <cell r="G67" t="str">
            <v>Междуреченск</v>
          </cell>
          <cell r="H67">
            <v>0</v>
          </cell>
          <cell r="S67">
            <v>7.2916666666666671E-2</v>
          </cell>
          <cell r="T67">
            <v>8.1620370370370371E-2</v>
          </cell>
          <cell r="U67">
            <v>8.7037037037036996E-3</v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>
            <v>8.7037037037036996E-3</v>
          </cell>
          <cell r="AD67">
            <v>8.7037037037036996E-3</v>
          </cell>
          <cell r="AF67">
            <v>1.2051282051282055</v>
          </cell>
          <cell r="AH67" t="str">
            <v/>
          </cell>
          <cell r="AU67">
            <v>1</v>
          </cell>
          <cell r="AV67" t="str">
            <v>м</v>
          </cell>
          <cell r="AW67" t="str">
            <v>Стажеры</v>
          </cell>
          <cell r="AX67">
            <v>0</v>
          </cell>
          <cell r="AY67">
            <v>0</v>
          </cell>
          <cell r="AZ67">
            <v>8.7037037037036996E-3</v>
          </cell>
        </row>
        <row r="68">
          <cell r="B68" t="str">
            <v>6.8</v>
          </cell>
          <cell r="C68" t="str">
            <v>Андрианов Никита</v>
          </cell>
          <cell r="D68">
            <v>2000</v>
          </cell>
          <cell r="E68" t="str">
            <v>2ю</v>
          </cell>
          <cell r="F68" t="str">
            <v>МБОУ ДОД ДЮЦ</v>
          </cell>
          <cell r="G68" t="str">
            <v>Междуреченск</v>
          </cell>
          <cell r="H68">
            <v>0</v>
          </cell>
          <cell r="S68">
            <v>7.2916666666666671E-2</v>
          </cell>
          <cell r="T68">
            <v>8.1064814814814812E-2</v>
          </cell>
          <cell r="U68">
            <v>8.1481481481481405E-3</v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>
            <v>8.1481481481481405E-3</v>
          </cell>
          <cell r="AD68">
            <v>8.1481481481481405E-3</v>
          </cell>
          <cell r="AF68">
            <v>1.128205128205128</v>
          </cell>
          <cell r="AH68" t="str">
            <v/>
          </cell>
          <cell r="AU68">
            <v>0.3</v>
          </cell>
          <cell r="AV68" t="str">
            <v>м</v>
          </cell>
          <cell r="AW68" t="str">
            <v>Стажеры</v>
          </cell>
          <cell r="AX68">
            <v>0</v>
          </cell>
          <cell r="AY68">
            <v>0</v>
          </cell>
          <cell r="AZ68">
            <v>8.1481481481481405E-3</v>
          </cell>
        </row>
        <row r="69">
          <cell r="B69" t="str">
            <v>6.9</v>
          </cell>
          <cell r="C69" t="str">
            <v>Миглазов Артём</v>
          </cell>
          <cell r="D69">
            <v>2000</v>
          </cell>
          <cell r="E69" t="str">
            <v>3ю</v>
          </cell>
          <cell r="F69" t="str">
            <v>МБОУ ДОД ДЮЦ</v>
          </cell>
          <cell r="G69" t="str">
            <v>Междуреченск</v>
          </cell>
          <cell r="H69">
            <v>0</v>
          </cell>
          <cell r="S69">
            <v>7.5694444444444439E-2</v>
          </cell>
          <cell r="T69">
            <v>8.5358796296296294E-2</v>
          </cell>
          <cell r="U69">
            <v>9.6643518518518545E-3</v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>
            <v>9.6643518518518545E-3</v>
          </cell>
          <cell r="AD69">
            <v>9.6643518518518545E-3</v>
          </cell>
          <cell r="AF69">
            <v>1.3381410256410271</v>
          </cell>
          <cell r="AH69" t="str">
            <v/>
          </cell>
          <cell r="AU69">
            <v>0.1</v>
          </cell>
          <cell r="AV69" t="str">
            <v>м</v>
          </cell>
          <cell r="AW69" t="str">
            <v>Стажеры</v>
          </cell>
          <cell r="AX69">
            <v>0</v>
          </cell>
          <cell r="AY69">
            <v>0</v>
          </cell>
          <cell r="AZ69">
            <v>9.6643518518518545E-3</v>
          </cell>
        </row>
        <row r="70">
          <cell r="B70" t="str">
            <v>6.10</v>
          </cell>
          <cell r="C70" t="str">
            <v>Давыдов Денис</v>
          </cell>
          <cell r="D70">
            <v>2000</v>
          </cell>
          <cell r="E70" t="str">
            <v>III</v>
          </cell>
          <cell r="F70" t="str">
            <v>МБОУ ДОД ДЮЦ</v>
          </cell>
          <cell r="G70" t="str">
            <v>Междуреченск</v>
          </cell>
          <cell r="H70">
            <v>0</v>
          </cell>
          <cell r="S70">
            <v>7.5694444444444439E-2</v>
          </cell>
          <cell r="T70">
            <v>8.3379629629629637E-2</v>
          </cell>
          <cell r="U70">
            <v>7.6851851851851977E-3</v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>
            <v>7.6851851851851977E-3</v>
          </cell>
          <cell r="AD70">
            <v>7.6851851851851977E-3</v>
          </cell>
          <cell r="AF70">
            <v>1.0641025641025665</v>
          </cell>
          <cell r="AH70" t="str">
            <v/>
          </cell>
          <cell r="AU70">
            <v>1</v>
          </cell>
          <cell r="AV70" t="str">
            <v>м</v>
          </cell>
          <cell r="AW70" t="str">
            <v>Стажеры</v>
          </cell>
          <cell r="AX70">
            <v>0</v>
          </cell>
          <cell r="AY70">
            <v>0</v>
          </cell>
          <cell r="AZ70">
            <v>7.6851851851851977E-3</v>
          </cell>
        </row>
        <row r="71">
          <cell r="B71" t="str">
            <v>6.11</v>
          </cell>
          <cell r="C71" t="str">
            <v>Власов Никита</v>
          </cell>
          <cell r="D71">
            <v>2000</v>
          </cell>
          <cell r="E71" t="str">
            <v>3ю</v>
          </cell>
          <cell r="F71" t="str">
            <v>МБОУ ДОД ДЮЦ</v>
          </cell>
          <cell r="G71" t="str">
            <v>Междуреченск</v>
          </cell>
          <cell r="H71">
            <v>0</v>
          </cell>
          <cell r="S71">
            <v>7.8472222222222221E-2</v>
          </cell>
          <cell r="T71">
            <v>8.7638888888888891E-2</v>
          </cell>
          <cell r="U71">
            <v>9.1666666666666702E-3</v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>
            <v>9.1666666666666702E-3</v>
          </cell>
          <cell r="AD71">
            <v>9.1666666666666702E-3</v>
          </cell>
          <cell r="AF71">
            <v>1.2692307692307707</v>
          </cell>
          <cell r="AH71" t="str">
            <v/>
          </cell>
          <cell r="AU71">
            <v>0.1</v>
          </cell>
          <cell r="AV71" t="str">
            <v>м</v>
          </cell>
          <cell r="AW71" t="str">
            <v>Стажеры</v>
          </cell>
          <cell r="AX71">
            <v>0</v>
          </cell>
          <cell r="AY71">
            <v>0</v>
          </cell>
          <cell r="AZ71">
            <v>9.1666666666666702E-3</v>
          </cell>
        </row>
        <row r="72">
          <cell r="B72" t="str">
            <v>6.12</v>
          </cell>
          <cell r="C72" t="str">
            <v>Реутский Никита</v>
          </cell>
          <cell r="D72">
            <v>2001</v>
          </cell>
          <cell r="E72" t="str">
            <v>б/р</v>
          </cell>
          <cell r="F72" t="str">
            <v>МБОУ ДОД ДЮЦ</v>
          </cell>
          <cell r="G72" t="str">
            <v>Междуреченск</v>
          </cell>
          <cell r="H72">
            <v>0</v>
          </cell>
          <cell r="N72">
            <v>3</v>
          </cell>
          <cell r="S72">
            <v>7.8472222222222221E-2</v>
          </cell>
          <cell r="T72">
            <v>9.1574074074074072E-2</v>
          </cell>
          <cell r="U72">
            <v>1.3101851851851851E-2</v>
          </cell>
          <cell r="V72">
            <v>0</v>
          </cell>
          <cell r="W72">
            <v>0</v>
          </cell>
          <cell r="X72">
            <v>3</v>
          </cell>
          <cell r="Y72">
            <v>5.2083333333333333E-4</v>
          </cell>
          <cell r="Z72" t="str">
            <v/>
          </cell>
          <cell r="AA72" t="str">
            <v/>
          </cell>
          <cell r="AB72">
            <v>5.2083333333333333E-4</v>
          </cell>
          <cell r="AC72">
            <v>1.3622685185185184E-2</v>
          </cell>
          <cell r="AD72">
            <v>1.3622685185185184E-2</v>
          </cell>
          <cell r="AF72">
            <v>1.88621794871795</v>
          </cell>
          <cell r="AH72" t="str">
            <v/>
          </cell>
          <cell r="AU72">
            <v>0</v>
          </cell>
          <cell r="AV72" t="str">
            <v>м</v>
          </cell>
          <cell r="AW72" t="str">
            <v>Стажеры</v>
          </cell>
          <cell r="AX72">
            <v>0</v>
          </cell>
          <cell r="AY72">
            <v>0</v>
          </cell>
          <cell r="AZ72">
            <v>1.3622685185185184E-2</v>
          </cell>
        </row>
        <row r="73">
          <cell r="B73" t="str">
            <v>6.13</v>
          </cell>
          <cell r="C73" t="str">
            <v>Ищенко Юлия</v>
          </cell>
          <cell r="D73">
            <v>1997</v>
          </cell>
          <cell r="E73" t="str">
            <v>КМС</v>
          </cell>
          <cell r="F73" t="str">
            <v>МБОУ ДОД ДЮЦ</v>
          </cell>
          <cell r="G73" t="str">
            <v>Междуреченск</v>
          </cell>
          <cell r="H73">
            <v>0</v>
          </cell>
          <cell r="S73">
            <v>0.15694444444444444</v>
          </cell>
          <cell r="T73">
            <v>0.16712962962962963</v>
          </cell>
          <cell r="U73">
            <v>1.0185185185185186E-2</v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>
            <v>1.0185185185185186E-2</v>
          </cell>
          <cell r="AD73">
            <v>1.0185185185185186E-2</v>
          </cell>
          <cell r="AF73">
            <v>1.4102564102564115</v>
          </cell>
          <cell r="AH73" t="str">
            <v/>
          </cell>
          <cell r="AU73">
            <v>30</v>
          </cell>
          <cell r="AV73" t="str">
            <v>ж</v>
          </cell>
          <cell r="AW73" t="str">
            <v>Спасатели</v>
          </cell>
          <cell r="AX73">
            <v>0</v>
          </cell>
          <cell r="AY73">
            <v>0</v>
          </cell>
          <cell r="AZ73">
            <v>1.0185185185185186E-2</v>
          </cell>
        </row>
        <row r="74">
          <cell r="B74" t="str">
            <v>7.1</v>
          </cell>
          <cell r="C74" t="str">
            <v>Разволяев Егор</v>
          </cell>
          <cell r="D74">
            <v>2002</v>
          </cell>
          <cell r="E74" t="str">
            <v>б/р</v>
          </cell>
          <cell r="F74" t="str">
            <v>МБОУ ДОД ДДТ</v>
          </cell>
          <cell r="G74" t="str">
            <v>Калтан</v>
          </cell>
          <cell r="H74">
            <v>0</v>
          </cell>
          <cell r="S74">
            <v>4.2361111111111106E-2</v>
          </cell>
          <cell r="T74">
            <v>5.3703703703703698E-2</v>
          </cell>
          <cell r="U74">
            <v>1.1342592592592592E-2</v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>
            <v>1.1342592592592592E-2</v>
          </cell>
          <cell r="AD74">
            <v>1.1342592592592592E-2</v>
          </cell>
          <cell r="AF74">
            <v>1.5705128205128216</v>
          </cell>
          <cell r="AH74" t="str">
            <v/>
          </cell>
          <cell r="AU74">
            <v>0</v>
          </cell>
          <cell r="AV74" t="str">
            <v>м</v>
          </cell>
          <cell r="AW74" t="str">
            <v>Стажеры</v>
          </cell>
          <cell r="AX74">
            <v>0</v>
          </cell>
          <cell r="AY74">
            <v>0</v>
          </cell>
          <cell r="AZ74">
            <v>1.1342592592592592E-2</v>
          </cell>
        </row>
        <row r="75">
          <cell r="B75" t="str">
            <v>7.2</v>
          </cell>
          <cell r="C75" t="str">
            <v>Сенчуков Семен</v>
          </cell>
          <cell r="D75">
            <v>2000</v>
          </cell>
          <cell r="E75" t="str">
            <v>III</v>
          </cell>
          <cell r="F75" t="str">
            <v>МБОУ ДОД ДДТ</v>
          </cell>
          <cell r="G75" t="str">
            <v>Калтан</v>
          </cell>
          <cell r="H75">
            <v>0</v>
          </cell>
          <cell r="S75">
            <v>4.2361111111111106E-2</v>
          </cell>
          <cell r="T75">
            <v>5.0543981481481481E-2</v>
          </cell>
          <cell r="U75">
            <v>8.1828703703703751E-3</v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>
            <v>8.1828703703703751E-3</v>
          </cell>
          <cell r="AD75">
            <v>8.1828703703703751E-3</v>
          </cell>
          <cell r="AF75">
            <v>1.133012820512822</v>
          </cell>
          <cell r="AH75" t="str">
            <v/>
          </cell>
          <cell r="AU75">
            <v>1</v>
          </cell>
          <cell r="AV75" t="str">
            <v>м</v>
          </cell>
          <cell r="AW75" t="str">
            <v>Стажеры</v>
          </cell>
          <cell r="AX75">
            <v>0</v>
          </cell>
          <cell r="AY75">
            <v>0</v>
          </cell>
          <cell r="AZ75">
            <v>8.1828703703703751E-3</v>
          </cell>
        </row>
        <row r="76">
          <cell r="B76" t="str">
            <v>7.3</v>
          </cell>
          <cell r="C76" t="str">
            <v>Кудря Илья</v>
          </cell>
          <cell r="D76">
            <v>2000</v>
          </cell>
          <cell r="E76" t="str">
            <v>б/р</v>
          </cell>
          <cell r="F76" t="str">
            <v>МБОУ ДОД ДДТ</v>
          </cell>
          <cell r="G76" t="str">
            <v>Калтан</v>
          </cell>
          <cell r="H76">
            <v>0</v>
          </cell>
          <cell r="S76">
            <v>4.5833333333333337E-2</v>
          </cell>
          <cell r="T76">
            <v>5.5034722222222221E-2</v>
          </cell>
          <cell r="U76">
            <v>9.201388888888884E-3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>
            <v>9.201388888888884E-3</v>
          </cell>
          <cell r="AD76">
            <v>9.201388888888884E-3</v>
          </cell>
          <cell r="AF76">
            <v>1.2740384615384619</v>
          </cell>
          <cell r="AH76" t="str">
            <v/>
          </cell>
          <cell r="AU76">
            <v>0</v>
          </cell>
          <cell r="AV76" t="str">
            <v>м</v>
          </cell>
          <cell r="AW76" t="str">
            <v>Стажеры</v>
          </cell>
          <cell r="AX76">
            <v>0</v>
          </cell>
          <cell r="AY76">
            <v>0</v>
          </cell>
          <cell r="AZ76">
            <v>9.201388888888884E-3</v>
          </cell>
        </row>
        <row r="77">
          <cell r="B77" t="str">
            <v>7.4</v>
          </cell>
          <cell r="C77" t="str">
            <v>Казак Артем</v>
          </cell>
          <cell r="D77">
            <v>2000</v>
          </cell>
          <cell r="E77" t="str">
            <v>б/р</v>
          </cell>
          <cell r="F77" t="str">
            <v>МБОУ ДОД ДДТ</v>
          </cell>
          <cell r="G77" t="str">
            <v>Калтан</v>
          </cell>
          <cell r="H77">
            <v>0</v>
          </cell>
          <cell r="S77">
            <v>4.5833333333333337E-2</v>
          </cell>
          <cell r="T77">
            <v>5.6840277777777781E-2</v>
          </cell>
          <cell r="U77">
            <v>1.1006944444444444E-2</v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>
            <v>1.1006944444444444E-2</v>
          </cell>
          <cell r="AD77">
            <v>1.1006944444444444E-2</v>
          </cell>
          <cell r="AF77">
            <v>1.5240384615384626</v>
          </cell>
          <cell r="AH77" t="str">
            <v/>
          </cell>
          <cell r="AU77">
            <v>0</v>
          </cell>
          <cell r="AV77" t="str">
            <v>м</v>
          </cell>
          <cell r="AW77" t="str">
            <v>Стажеры</v>
          </cell>
          <cell r="AX77">
            <v>0</v>
          </cell>
          <cell r="AY77">
            <v>0</v>
          </cell>
          <cell r="AZ77">
            <v>1.1006944444444444E-2</v>
          </cell>
        </row>
        <row r="78">
          <cell r="B78" t="str">
            <v>7.5</v>
          </cell>
          <cell r="C78" t="str">
            <v>Васильева Виолетта</v>
          </cell>
          <cell r="D78">
            <v>2000</v>
          </cell>
          <cell r="E78" t="str">
            <v>б/р</v>
          </cell>
          <cell r="F78" t="str">
            <v>МБОУ ДОД ДДТ</v>
          </cell>
          <cell r="G78" t="str">
            <v>Калтан</v>
          </cell>
          <cell r="H78">
            <v>0</v>
          </cell>
          <cell r="S78">
            <v>4.9305555555555554E-2</v>
          </cell>
          <cell r="T78">
            <v>5.8668981481481482E-2</v>
          </cell>
          <cell r="U78">
            <v>9.3634259259259278E-3</v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>
            <v>9.3634259259259278E-3</v>
          </cell>
          <cell r="AD78">
            <v>9.3634259259259278E-3</v>
          </cell>
          <cell r="AF78">
            <v>1.2964743589743601</v>
          </cell>
          <cell r="AH78" t="str">
            <v/>
          </cell>
          <cell r="AU78">
            <v>0</v>
          </cell>
          <cell r="AV78" t="str">
            <v>ж</v>
          </cell>
          <cell r="AW78" t="str">
            <v>Стажеры</v>
          </cell>
          <cell r="AX78">
            <v>0</v>
          </cell>
          <cell r="AY78">
            <v>0</v>
          </cell>
          <cell r="AZ78">
            <v>9.3634259259259278E-3</v>
          </cell>
        </row>
        <row r="79">
          <cell r="B79" t="str">
            <v>7.6</v>
          </cell>
          <cell r="C79" t="str">
            <v>Филимонов Антон</v>
          </cell>
          <cell r="D79">
            <v>2000</v>
          </cell>
          <cell r="E79" t="str">
            <v>б/р</v>
          </cell>
          <cell r="F79" t="str">
            <v>МБОУ ДОД ДДТ</v>
          </cell>
          <cell r="G79" t="str">
            <v>Калтан</v>
          </cell>
          <cell r="H79">
            <v>0</v>
          </cell>
          <cell r="N79">
            <v>3</v>
          </cell>
          <cell r="S79">
            <v>4.9305555555555554E-2</v>
          </cell>
          <cell r="T79">
            <v>5.8622685185185187E-2</v>
          </cell>
          <cell r="U79">
            <v>9.3171296296296335E-3</v>
          </cell>
          <cell r="V79">
            <v>0</v>
          </cell>
          <cell r="W79">
            <v>0</v>
          </cell>
          <cell r="X79">
            <v>3</v>
          </cell>
          <cell r="Y79">
            <v>5.2083333333333333E-4</v>
          </cell>
          <cell r="Z79" t="str">
            <v/>
          </cell>
          <cell r="AA79" t="str">
            <v/>
          </cell>
          <cell r="AB79">
            <v>5.2083333333333333E-4</v>
          </cell>
          <cell r="AC79">
            <v>9.8379629629629668E-3</v>
          </cell>
          <cell r="AD79">
            <v>9.8379629629629668E-3</v>
          </cell>
          <cell r="AF79">
            <v>1.3621794871794888</v>
          </cell>
          <cell r="AH79" t="str">
            <v/>
          </cell>
          <cell r="AU79">
            <v>0</v>
          </cell>
          <cell r="AV79" t="str">
            <v>м</v>
          </cell>
          <cell r="AW79" t="str">
            <v>Стажеры</v>
          </cell>
          <cell r="AX79">
            <v>0</v>
          </cell>
          <cell r="AY79">
            <v>0</v>
          </cell>
          <cell r="AZ79">
            <v>9.8379629629629668E-3</v>
          </cell>
        </row>
        <row r="80">
          <cell r="B80" t="str">
            <v>7.7</v>
          </cell>
          <cell r="C80" t="str">
            <v>Атучина Александра</v>
          </cell>
          <cell r="D80">
            <v>1999</v>
          </cell>
          <cell r="E80" t="str">
            <v>II</v>
          </cell>
          <cell r="F80" t="str">
            <v>МБОУ ДОД ДДТ</v>
          </cell>
          <cell r="G80" t="str">
            <v>Калтан</v>
          </cell>
          <cell r="H80">
            <v>0</v>
          </cell>
          <cell r="S80">
            <v>0.14027777777777778</v>
          </cell>
          <cell r="T80">
            <v>0.15310185185185185</v>
          </cell>
          <cell r="U80">
            <v>1.2824074074074071E-2</v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>
            <v>1.2824074074074071E-2</v>
          </cell>
          <cell r="AD80">
            <v>1.2824074074074071E-2</v>
          </cell>
          <cell r="AF80">
            <v>1.7756410256410267</v>
          </cell>
          <cell r="AH80" t="str">
            <v/>
          </cell>
          <cell r="AU80">
            <v>3</v>
          </cell>
          <cell r="AV80" t="str">
            <v>ж</v>
          </cell>
          <cell r="AW80" t="str">
            <v>Спасатели</v>
          </cell>
          <cell r="AX80">
            <v>0</v>
          </cell>
          <cell r="AY80">
            <v>0</v>
          </cell>
          <cell r="AZ80">
            <v>1.2824074074074071E-2</v>
          </cell>
        </row>
        <row r="81">
          <cell r="B81" t="str">
            <v>7.8</v>
          </cell>
          <cell r="C81" t="str">
            <v>Клыков Евгений</v>
          </cell>
          <cell r="D81">
            <v>1999</v>
          </cell>
          <cell r="E81" t="str">
            <v>II</v>
          </cell>
          <cell r="F81" t="str">
            <v>МБОУ ДОД ДДТ</v>
          </cell>
          <cell r="G81" t="str">
            <v>Калтан</v>
          </cell>
          <cell r="H81">
            <v>0</v>
          </cell>
          <cell r="S81">
            <v>0.15416666666666667</v>
          </cell>
          <cell r="T81">
            <v>0.16309027777777776</v>
          </cell>
          <cell r="U81">
            <v>8.9236111111110905E-3</v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>
            <v>8.9236111111110905E-3</v>
          </cell>
          <cell r="AD81">
            <v>8.9236111111110905E-3</v>
          </cell>
          <cell r="AF81">
            <v>1.2355769230769211</v>
          </cell>
          <cell r="AH81" t="str">
            <v/>
          </cell>
          <cell r="AU81">
            <v>3</v>
          </cell>
          <cell r="AV81" t="str">
            <v>м</v>
          </cell>
          <cell r="AW81" t="str">
            <v>Спасатели</v>
          </cell>
          <cell r="AX81">
            <v>0</v>
          </cell>
          <cell r="AY81">
            <v>0</v>
          </cell>
          <cell r="AZ81">
            <v>8.9236111111110905E-3</v>
          </cell>
        </row>
        <row r="82">
          <cell r="B82" t="str">
            <v>7.9</v>
          </cell>
          <cell r="C82" t="str">
            <v>Торопов Владимир</v>
          </cell>
          <cell r="D82">
            <v>1998</v>
          </cell>
          <cell r="E82" t="str">
            <v>II</v>
          </cell>
          <cell r="F82" t="str">
            <v>МБОУ ДОД ДДТ</v>
          </cell>
          <cell r="G82" t="str">
            <v>Калтан</v>
          </cell>
          <cell r="H82">
            <v>0</v>
          </cell>
          <cell r="S82">
            <v>0.15416666666666667</v>
          </cell>
          <cell r="T82">
            <v>0.16372685185185185</v>
          </cell>
          <cell r="U82">
            <v>9.5601851851851716E-3</v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>
            <v>9.5601851851851716E-3</v>
          </cell>
          <cell r="AD82">
            <v>9.5601851851851716E-3</v>
          </cell>
          <cell r="AF82">
            <v>1.3237179487179478</v>
          </cell>
          <cell r="AH82" t="str">
            <v/>
          </cell>
          <cell r="AU82">
            <v>3</v>
          </cell>
          <cell r="AV82" t="str">
            <v>м</v>
          </cell>
          <cell r="AW82" t="str">
            <v>Спасатели</v>
          </cell>
          <cell r="AX82">
            <v>0</v>
          </cell>
          <cell r="AY82">
            <v>0</v>
          </cell>
          <cell r="AZ82">
            <v>9.5601851851851716E-3</v>
          </cell>
        </row>
        <row r="83">
          <cell r="B83" t="str">
            <v>7.10</v>
          </cell>
          <cell r="C83" t="str">
            <v>Резников Станислав</v>
          </cell>
          <cell r="D83">
            <v>1998</v>
          </cell>
          <cell r="E83" t="str">
            <v>I</v>
          </cell>
          <cell r="F83" t="str">
            <v>МБОУ ДОД ДДТ</v>
          </cell>
          <cell r="G83" t="str">
            <v>Калтан</v>
          </cell>
          <cell r="H83">
            <v>0</v>
          </cell>
          <cell r="S83">
            <v>0.15694444444444444</v>
          </cell>
          <cell r="T83">
            <v>0.16548611111111111</v>
          </cell>
          <cell r="U83">
            <v>8.5416666666666696E-3</v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>
            <v>8.5416666666666696E-3</v>
          </cell>
          <cell r="AD83">
            <v>8.5416666666666696E-3</v>
          </cell>
          <cell r="AF83">
            <v>1.182692307692309</v>
          </cell>
          <cell r="AH83" t="str">
            <v/>
          </cell>
          <cell r="AU83">
            <v>10</v>
          </cell>
          <cell r="AV83" t="str">
            <v>м</v>
          </cell>
          <cell r="AW83" t="str">
            <v>Спасатели</v>
          </cell>
          <cell r="AX83">
            <v>0</v>
          </cell>
          <cell r="AY83">
            <v>0</v>
          </cell>
          <cell r="AZ83">
            <v>8.5416666666666696E-3</v>
          </cell>
        </row>
        <row r="84">
          <cell r="B84" t="str">
            <v>7.11</v>
          </cell>
          <cell r="C84" t="str">
            <v>Филимонова Дарья</v>
          </cell>
          <cell r="D84">
            <v>1998</v>
          </cell>
          <cell r="E84" t="str">
            <v>б/р</v>
          </cell>
          <cell r="F84" t="str">
            <v>МБОУ ДОД ДДТ</v>
          </cell>
          <cell r="G84" t="str">
            <v>Калтан</v>
          </cell>
          <cell r="H84">
            <v>0</v>
          </cell>
          <cell r="S84">
            <v>0.16527777777777777</v>
          </cell>
          <cell r="T84">
            <v>0.17850694444444445</v>
          </cell>
          <cell r="U84">
            <v>1.3229166666666681E-2</v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>
            <v>1.3229166666666681E-2</v>
          </cell>
          <cell r="AD84">
            <v>1.3229166666666681E-2</v>
          </cell>
          <cell r="AF84">
            <v>1.8317307692307725</v>
          </cell>
          <cell r="AH84" t="str">
            <v/>
          </cell>
          <cell r="AU84">
            <v>0</v>
          </cell>
          <cell r="AV84" t="str">
            <v>ж</v>
          </cell>
          <cell r="AW84" t="str">
            <v>Спасатели</v>
          </cell>
          <cell r="AX84">
            <v>0</v>
          </cell>
          <cell r="AY84">
            <v>0</v>
          </cell>
          <cell r="AZ84">
            <v>1.3229166666666681E-2</v>
          </cell>
        </row>
        <row r="85">
          <cell r="B85" t="str">
            <v>7.12</v>
          </cell>
          <cell r="C85" t="str">
            <v>Кожевникова Анна</v>
          </cell>
          <cell r="D85">
            <v>1997</v>
          </cell>
          <cell r="E85" t="str">
            <v>II</v>
          </cell>
          <cell r="F85" t="str">
            <v>МБОУ ДОД ДДТ</v>
          </cell>
          <cell r="G85" t="str">
            <v>Калтан</v>
          </cell>
          <cell r="H85">
            <v>0</v>
          </cell>
          <cell r="S85">
            <v>0.12638888888888888</v>
          </cell>
          <cell r="T85">
            <v>0.13792824074074075</v>
          </cell>
          <cell r="U85">
            <v>1.153935185185187E-2</v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>
            <v>1.153935185185187E-2</v>
          </cell>
          <cell r="AD85">
            <v>1.153935185185187E-2</v>
          </cell>
          <cell r="AF85">
            <v>1.5977564102564139</v>
          </cell>
          <cell r="AH85" t="str">
            <v/>
          </cell>
          <cell r="AU85">
            <v>3</v>
          </cell>
          <cell r="AV85" t="str">
            <v>ж</v>
          </cell>
          <cell r="AW85" t="str">
            <v>Спасатели</v>
          </cell>
          <cell r="AX85">
            <v>0</v>
          </cell>
          <cell r="AY85">
            <v>0</v>
          </cell>
          <cell r="AZ85">
            <v>1.153935185185187E-2</v>
          </cell>
        </row>
        <row r="86">
          <cell r="B86" t="str">
            <v>7.13</v>
          </cell>
          <cell r="C86" t="str">
            <v>Масленникова Анастасия</v>
          </cell>
          <cell r="D86">
            <v>1997</v>
          </cell>
          <cell r="E86" t="str">
            <v>III</v>
          </cell>
          <cell r="F86" t="str">
            <v>МБОУ ДОД ДДТ</v>
          </cell>
          <cell r="G86" t="str">
            <v>Калтан</v>
          </cell>
          <cell r="H86">
            <v>0</v>
          </cell>
          <cell r="S86">
            <v>0.16527777777777777</v>
          </cell>
          <cell r="T86">
            <v>0.17612268518518517</v>
          </cell>
          <cell r="U86">
            <v>1.08449074074074E-2</v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>
            <v>1.08449074074074E-2</v>
          </cell>
          <cell r="AD86">
            <v>1.08449074074074E-2</v>
          </cell>
          <cell r="AF86">
            <v>1.5016025641025643</v>
          </cell>
          <cell r="AH86" t="str">
            <v/>
          </cell>
          <cell r="AU86">
            <v>1</v>
          </cell>
          <cell r="AV86" t="str">
            <v>ж</v>
          </cell>
          <cell r="AW86" t="str">
            <v>Спасатели</v>
          </cell>
          <cell r="AX86">
            <v>0</v>
          </cell>
          <cell r="AY86">
            <v>0</v>
          </cell>
          <cell r="AZ86">
            <v>1.08449074074074E-2</v>
          </cell>
        </row>
        <row r="87">
          <cell r="B87" t="str">
            <v>7.14</v>
          </cell>
          <cell r="C87" t="str">
            <v>Шабардин Валерий</v>
          </cell>
          <cell r="D87">
            <v>1997</v>
          </cell>
          <cell r="E87" t="str">
            <v>I</v>
          </cell>
          <cell r="F87" t="str">
            <v>МБОУ ДОД ДДТ</v>
          </cell>
          <cell r="G87" t="str">
            <v>Калтан</v>
          </cell>
          <cell r="H87">
            <v>0</v>
          </cell>
          <cell r="S87">
            <v>0.12638888888888888</v>
          </cell>
          <cell r="T87">
            <v>0.1338425925925926</v>
          </cell>
          <cell r="U87">
            <v>7.4537037037037124E-3</v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>
            <v>7.4537037037037124E-3</v>
          </cell>
          <cell r="AD87">
            <v>7.4537037037037124E-3</v>
          </cell>
          <cell r="AF87">
            <v>1.0320512820512839</v>
          </cell>
          <cell r="AH87" t="str">
            <v/>
          </cell>
          <cell r="AU87">
            <v>10</v>
          </cell>
          <cell r="AV87" t="str">
            <v>м</v>
          </cell>
          <cell r="AW87" t="str">
            <v>Спасатели</v>
          </cell>
          <cell r="AX87">
            <v>0</v>
          </cell>
          <cell r="AY87">
            <v>0</v>
          </cell>
          <cell r="AZ87">
            <v>7.4537037037037124E-3</v>
          </cell>
        </row>
        <row r="88">
          <cell r="B88" t="str">
            <v>7.15</v>
          </cell>
          <cell r="C88" t="str">
            <v>Крылова Наталья</v>
          </cell>
          <cell r="D88">
            <v>1997</v>
          </cell>
          <cell r="E88" t="str">
            <v>б/р</v>
          </cell>
          <cell r="F88" t="str">
            <v>МБОУ ДОД ДДТ</v>
          </cell>
          <cell r="G88" t="str">
            <v>Калтан</v>
          </cell>
          <cell r="H88">
            <v>0</v>
          </cell>
          <cell r="S88">
            <v>0.14027777777777778</v>
          </cell>
          <cell r="T88">
            <v>0.15420138888888887</v>
          </cell>
          <cell r="U88">
            <v>1.3923611111111095E-2</v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>
            <v>1.3923611111111095E-2</v>
          </cell>
          <cell r="AD88">
            <v>1.3923611111111095E-2</v>
          </cell>
          <cell r="AF88">
            <v>1.9278846153846145</v>
          </cell>
          <cell r="AH88" t="str">
            <v/>
          </cell>
          <cell r="AU88">
            <v>0</v>
          </cell>
          <cell r="AV88" t="str">
            <v>ж</v>
          </cell>
          <cell r="AW88" t="str">
            <v>Спасатели</v>
          </cell>
          <cell r="AX88">
            <v>0</v>
          </cell>
          <cell r="AY88">
            <v>0</v>
          </cell>
          <cell r="AZ88">
            <v>1.3923611111111095E-2</v>
          </cell>
        </row>
        <row r="89">
          <cell r="B89" t="str">
            <v>8.1</v>
          </cell>
          <cell r="C89" t="str">
            <v>Кашлев Андрей</v>
          </cell>
          <cell r="D89">
            <v>2000</v>
          </cell>
          <cell r="E89" t="str">
            <v>б/р</v>
          </cell>
          <cell r="F89" t="str">
            <v>ДДТ №5</v>
          </cell>
          <cell r="G89" t="str">
            <v>Иваново</v>
          </cell>
          <cell r="H89">
            <v>0</v>
          </cell>
          <cell r="S89">
            <v>2.8472222222222222E-2</v>
          </cell>
          <cell r="T89">
            <v>4.1041666666666664E-2</v>
          </cell>
          <cell r="U89">
            <v>1.2569444444444442E-2</v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>
            <v>1.2569444444444442E-2</v>
          </cell>
          <cell r="AD89">
            <v>1.2569444444444442E-2</v>
          </cell>
          <cell r="AF89">
            <v>1.7403846153846163</v>
          </cell>
          <cell r="AH89" t="str">
            <v/>
          </cell>
          <cell r="AU89">
            <v>0</v>
          </cell>
          <cell r="AV89" t="str">
            <v>м</v>
          </cell>
          <cell r="AW89" t="str">
            <v>Стажеры</v>
          </cell>
          <cell r="AX89">
            <v>0</v>
          </cell>
          <cell r="AY89">
            <v>0</v>
          </cell>
          <cell r="AZ89">
            <v>1.2569444444444442E-2</v>
          </cell>
        </row>
        <row r="90">
          <cell r="B90" t="str">
            <v>8.2</v>
          </cell>
          <cell r="C90" t="str">
            <v>Захаров Илья</v>
          </cell>
          <cell r="D90">
            <v>2000</v>
          </cell>
          <cell r="E90" t="str">
            <v>б/р</v>
          </cell>
          <cell r="F90" t="str">
            <v>ДДТ №5</v>
          </cell>
          <cell r="G90" t="str">
            <v>Иваново</v>
          </cell>
          <cell r="H90">
            <v>0</v>
          </cell>
          <cell r="S90">
            <v>2.8472222222222222E-2</v>
          </cell>
          <cell r="T90">
            <v>3.9490740740740743E-2</v>
          </cell>
          <cell r="U90">
            <v>1.1018518518518521E-2</v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>
            <v>1.1018518518518521E-2</v>
          </cell>
          <cell r="AD90">
            <v>1.1018518518518521E-2</v>
          </cell>
          <cell r="AF90">
            <v>1.5256410256410271</v>
          </cell>
          <cell r="AH90" t="str">
            <v/>
          </cell>
          <cell r="AU90">
            <v>0</v>
          </cell>
          <cell r="AV90" t="str">
            <v>м</v>
          </cell>
          <cell r="AW90" t="str">
            <v>Стажеры</v>
          </cell>
          <cell r="AX90">
            <v>0</v>
          </cell>
          <cell r="AY90">
            <v>0</v>
          </cell>
          <cell r="AZ90">
            <v>1.1018518518518521E-2</v>
          </cell>
        </row>
        <row r="91">
          <cell r="B91" t="str">
            <v>8.3</v>
          </cell>
          <cell r="C91" t="str">
            <v>Коноплев Даниил</v>
          </cell>
          <cell r="D91">
            <v>2000</v>
          </cell>
          <cell r="E91" t="str">
            <v>б/р</v>
          </cell>
          <cell r="F91" t="str">
            <v>ДДТ №5</v>
          </cell>
          <cell r="G91" t="str">
            <v>Иваново</v>
          </cell>
          <cell r="H91">
            <v>0</v>
          </cell>
          <cell r="S91">
            <v>0.10902777777777778</v>
          </cell>
          <cell r="T91">
            <v>0.11995370370370372</v>
          </cell>
          <cell r="U91">
            <v>1.0925925925925936E-2</v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>
            <v>1.0925925925925936E-2</v>
          </cell>
          <cell r="AD91">
            <v>1.0925925925925936E-2</v>
          </cell>
          <cell r="AF91">
            <v>1.5128205128205154</v>
          </cell>
          <cell r="AH91" t="str">
            <v/>
          </cell>
          <cell r="AU91">
            <v>0</v>
          </cell>
          <cell r="AV91" t="str">
            <v>м</v>
          </cell>
          <cell r="AW91" t="str">
            <v>Стажеры</v>
          </cell>
          <cell r="AX91">
            <v>0</v>
          </cell>
          <cell r="AY91">
            <v>0</v>
          </cell>
          <cell r="AZ91">
            <v>1.0925925925925936E-2</v>
          </cell>
        </row>
        <row r="92">
          <cell r="B92" t="str">
            <v>8.4</v>
          </cell>
          <cell r="C92" t="str">
            <v>Родионов Евгений</v>
          </cell>
          <cell r="D92">
            <v>2000</v>
          </cell>
          <cell r="E92" t="str">
            <v>б/р</v>
          </cell>
          <cell r="F92" t="str">
            <v>ДДТ №5</v>
          </cell>
          <cell r="G92" t="str">
            <v>Иваново</v>
          </cell>
          <cell r="H92">
            <v>0</v>
          </cell>
          <cell r="S92">
            <v>3.1944444444444449E-2</v>
          </cell>
          <cell r="T92">
            <v>4.5983796296296293E-2</v>
          </cell>
          <cell r="U92">
            <v>1.4039351851851845E-2</v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>
            <v>1.4039351851851845E-2</v>
          </cell>
          <cell r="AD92">
            <v>1.4039351851851845E-2</v>
          </cell>
          <cell r="AF92">
            <v>1.9439102564102568</v>
          </cell>
          <cell r="AH92" t="str">
            <v/>
          </cell>
          <cell r="AU92">
            <v>0</v>
          </cell>
          <cell r="AV92" t="str">
            <v>м</v>
          </cell>
          <cell r="AW92" t="str">
            <v>Стажеры</v>
          </cell>
          <cell r="AX92">
            <v>0</v>
          </cell>
          <cell r="AY92">
            <v>0</v>
          </cell>
          <cell r="AZ92">
            <v>1.4039351851851845E-2</v>
          </cell>
        </row>
        <row r="93">
          <cell r="B93" t="str">
            <v>8.5</v>
          </cell>
          <cell r="C93" t="str">
            <v>Кучерин Алексей</v>
          </cell>
          <cell r="D93">
            <v>2000</v>
          </cell>
          <cell r="E93" t="str">
            <v>б/р</v>
          </cell>
          <cell r="F93" t="str">
            <v>ДДТ №5</v>
          </cell>
          <cell r="G93" t="str">
            <v>Иваново</v>
          </cell>
          <cell r="H93">
            <v>0</v>
          </cell>
          <cell r="S93">
            <v>3.5416666666666666E-2</v>
          </cell>
          <cell r="T93">
            <v>5.1168981481481489E-2</v>
          </cell>
          <cell r="U93">
            <v>1.5752314814814823E-2</v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>
            <v>1.5752314814814823E-2</v>
          </cell>
          <cell r="AD93">
            <v>1.5752314814814823E-2</v>
          </cell>
          <cell r="AF93">
            <v>2.1810897435897463</v>
          </cell>
          <cell r="AH93" t="str">
            <v/>
          </cell>
          <cell r="AU93">
            <v>0</v>
          </cell>
          <cell r="AV93" t="str">
            <v>м</v>
          </cell>
          <cell r="AW93" t="str">
            <v>Стажеры</v>
          </cell>
          <cell r="AX93">
            <v>0</v>
          </cell>
          <cell r="AY93">
            <v>0</v>
          </cell>
          <cell r="AZ93">
            <v>1.5752314814814823E-2</v>
          </cell>
        </row>
        <row r="94">
          <cell r="B94" t="str">
            <v>8.6</v>
          </cell>
          <cell r="C94" t="str">
            <v>Щербаков Владимир</v>
          </cell>
          <cell r="D94">
            <v>2000</v>
          </cell>
          <cell r="E94" t="str">
            <v>б/р</v>
          </cell>
          <cell r="F94" t="str">
            <v>ДДТ №5</v>
          </cell>
          <cell r="G94" t="str">
            <v>Иваново</v>
          </cell>
          <cell r="H94">
            <v>0</v>
          </cell>
          <cell r="S94">
            <v>3.5416666666666666E-2</v>
          </cell>
          <cell r="T94">
            <v>5.2060185185185182E-2</v>
          </cell>
          <cell r="U94">
            <v>1.6643518518518516E-2</v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>
            <v>1.6643518518518516E-2</v>
          </cell>
          <cell r="AD94">
            <v>1.6643518518518516E-2</v>
          </cell>
          <cell r="AF94">
            <v>2.3044871794871811</v>
          </cell>
          <cell r="AH94" t="str">
            <v/>
          </cell>
          <cell r="AU94">
            <v>0</v>
          </cell>
          <cell r="AV94" t="str">
            <v>м</v>
          </cell>
          <cell r="AW94" t="str">
            <v>Стажеры</v>
          </cell>
          <cell r="AX94">
            <v>0</v>
          </cell>
          <cell r="AY94">
            <v>0</v>
          </cell>
          <cell r="AZ94">
            <v>1.6643518518518516E-2</v>
          </cell>
        </row>
        <row r="95">
          <cell r="B95" t="str">
            <v>8.7</v>
          </cell>
          <cell r="C95" t="str">
            <v>Нелюбова Ульяна</v>
          </cell>
          <cell r="D95">
            <v>2001</v>
          </cell>
          <cell r="E95" t="str">
            <v>б/р</v>
          </cell>
          <cell r="F95" t="str">
            <v>ДДТ №5</v>
          </cell>
          <cell r="G95" t="str">
            <v>Иваново</v>
          </cell>
          <cell r="H95">
            <v>0</v>
          </cell>
          <cell r="S95">
            <v>8.1250000000000003E-2</v>
          </cell>
          <cell r="T95">
            <v>9.2881944444444434E-2</v>
          </cell>
          <cell r="U95">
            <v>1.1631944444444431E-2</v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>
            <v>1.1631944444444431E-2</v>
          </cell>
          <cell r="AD95">
            <v>1.1631944444444431E-2</v>
          </cell>
          <cell r="AF95">
            <v>1.6105769230769225</v>
          </cell>
          <cell r="AH95" t="str">
            <v/>
          </cell>
          <cell r="AU95">
            <v>0</v>
          </cell>
          <cell r="AV95" t="str">
            <v>ж</v>
          </cell>
          <cell r="AW95" t="str">
            <v>Стажеры</v>
          </cell>
          <cell r="AX95">
            <v>0</v>
          </cell>
          <cell r="AY95">
            <v>0</v>
          </cell>
          <cell r="AZ95">
            <v>1.1631944444444431E-2</v>
          </cell>
        </row>
        <row r="96">
          <cell r="B96" t="str">
            <v>8.8</v>
          </cell>
          <cell r="C96" t="str">
            <v>Кобзев Сергей</v>
          </cell>
          <cell r="D96">
            <v>2003</v>
          </cell>
          <cell r="E96" t="str">
            <v>б/р</v>
          </cell>
          <cell r="F96" t="str">
            <v>ДДТ №5</v>
          </cell>
          <cell r="G96" t="str">
            <v>Иваново</v>
          </cell>
          <cell r="H96">
            <v>0</v>
          </cell>
          <cell r="S96">
            <v>8.1250000000000003E-2</v>
          </cell>
          <cell r="T96">
            <v>9.4733796296296302E-2</v>
          </cell>
          <cell r="U96">
            <v>1.3483796296296299E-2</v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>
            <v>1.3483796296296299E-2</v>
          </cell>
          <cell r="AD96">
            <v>1.3483796296296299E-2</v>
          </cell>
          <cell r="AF96">
            <v>1.8669871794871813</v>
          </cell>
          <cell r="AH96" t="str">
            <v/>
          </cell>
          <cell r="AU96">
            <v>0</v>
          </cell>
          <cell r="AV96" t="str">
            <v>м</v>
          </cell>
          <cell r="AW96" t="str">
            <v>Стажеры</v>
          </cell>
          <cell r="AX96">
            <v>0</v>
          </cell>
          <cell r="AY96">
            <v>0</v>
          </cell>
          <cell r="AZ96">
            <v>1.3483796296296299E-2</v>
          </cell>
        </row>
        <row r="97">
          <cell r="B97" t="str">
            <v>8.9</v>
          </cell>
          <cell r="C97" t="str">
            <v>Дрёмина Алёна</v>
          </cell>
          <cell r="D97">
            <v>2000</v>
          </cell>
          <cell r="E97" t="str">
            <v>б/р</v>
          </cell>
          <cell r="F97" t="str">
            <v>ДДТ №5</v>
          </cell>
          <cell r="G97" t="str">
            <v>Иваново</v>
          </cell>
          <cell r="H97">
            <v>0</v>
          </cell>
          <cell r="S97">
            <v>8.4027777777777771E-2</v>
          </cell>
          <cell r="T97">
            <v>0.10020833333333334</v>
          </cell>
          <cell r="U97">
            <v>1.6180555555555573E-2</v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>
            <v>1.6180555555555573E-2</v>
          </cell>
          <cell r="AD97">
            <v>1.6180555555555573E-2</v>
          </cell>
          <cell r="AF97">
            <v>2.2403846153846194</v>
          </cell>
          <cell r="AH97" t="str">
            <v/>
          </cell>
          <cell r="AU97">
            <v>0</v>
          </cell>
          <cell r="AV97" t="str">
            <v>ж</v>
          </cell>
          <cell r="AW97" t="str">
            <v>Стажеры</v>
          </cell>
          <cell r="AX97">
            <v>0</v>
          </cell>
          <cell r="AY97">
            <v>0</v>
          </cell>
          <cell r="AZ97">
            <v>1.6180555555555573E-2</v>
          </cell>
        </row>
        <row r="98">
          <cell r="B98" t="str">
            <v>9.1</v>
          </cell>
          <cell r="C98" t="str">
            <v>Павленко Илья</v>
          </cell>
          <cell r="D98">
            <v>2001</v>
          </cell>
          <cell r="E98" t="str">
            <v>б/р</v>
          </cell>
          <cell r="F98" t="str">
            <v>ГДДЮТ</v>
          </cell>
          <cell r="G98" t="str">
            <v>Гоблинск</v>
          </cell>
          <cell r="H98">
            <v>0</v>
          </cell>
          <cell r="S98">
            <v>6.3194444444444442E-2</v>
          </cell>
          <cell r="T98">
            <v>7.3958333333333334E-2</v>
          </cell>
          <cell r="U98">
            <v>1.0763888888888892E-2</v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>
            <v>1.0763888888888892E-2</v>
          </cell>
          <cell r="AD98">
            <v>1.0763888888888892E-2</v>
          </cell>
          <cell r="AF98">
            <v>1.490384615384617</v>
          </cell>
          <cell r="AH98" t="str">
            <v/>
          </cell>
          <cell r="AU98">
            <v>0</v>
          </cell>
          <cell r="AV98" t="str">
            <v>м</v>
          </cell>
          <cell r="AW98" t="str">
            <v>Стажеры</v>
          </cell>
          <cell r="AX98">
            <v>0</v>
          </cell>
          <cell r="AY98">
            <v>0</v>
          </cell>
          <cell r="AZ98">
            <v>1.0763888888888892E-2</v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фин.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>9.3</v>
          </cell>
          <cell r="C100" t="str">
            <v>Матвеева Александра</v>
          </cell>
          <cell r="D100">
            <v>2002</v>
          </cell>
          <cell r="E100" t="str">
            <v>б/р</v>
          </cell>
          <cell r="F100" t="str">
            <v>ГДДЮТ</v>
          </cell>
          <cell r="G100" t="str">
            <v>Гоблинск</v>
          </cell>
          <cell r="H100">
            <v>0</v>
          </cell>
          <cell r="S100">
            <v>6.6666666666666666E-2</v>
          </cell>
          <cell r="T100">
            <v>8.217592592592593E-2</v>
          </cell>
          <cell r="U100">
            <v>1.5509259259259264E-2</v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>
            <v>1.5509259259259264E-2</v>
          </cell>
          <cell r="AD100">
            <v>1.5509259259259264E-2</v>
          </cell>
          <cell r="AF100">
            <v>2.1474358974358996</v>
          </cell>
          <cell r="AH100" t="str">
            <v/>
          </cell>
          <cell r="AU100">
            <v>0</v>
          </cell>
          <cell r="AV100" t="str">
            <v>ж</v>
          </cell>
          <cell r="AW100" t="str">
            <v>Стажеры</v>
          </cell>
          <cell r="AX100">
            <v>0</v>
          </cell>
          <cell r="AY100">
            <v>0</v>
          </cell>
          <cell r="AZ100">
            <v>1.5509259259259264E-2</v>
          </cell>
        </row>
        <row r="101">
          <cell r="B101" t="str">
            <v>9.4</v>
          </cell>
          <cell r="C101" t="str">
            <v>Баскаков Сергей</v>
          </cell>
          <cell r="D101">
            <v>2001</v>
          </cell>
          <cell r="E101" t="str">
            <v>б/р</v>
          </cell>
          <cell r="F101" t="str">
            <v>ГДДЮТ</v>
          </cell>
          <cell r="G101" t="str">
            <v>Гоблинск</v>
          </cell>
          <cell r="H101">
            <v>0</v>
          </cell>
          <cell r="S101">
            <v>6.3194444444444442E-2</v>
          </cell>
          <cell r="T101">
            <v>7.6087962962962954E-2</v>
          </cell>
          <cell r="U101">
            <v>1.2893518518518512E-2</v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>
            <v>1.2893518518518512E-2</v>
          </cell>
          <cell r="AD101">
            <v>1.2893518518518512E-2</v>
          </cell>
          <cell r="AF101">
            <v>1.7852564102564108</v>
          </cell>
          <cell r="AH101" t="str">
            <v/>
          </cell>
          <cell r="AU101">
            <v>0</v>
          </cell>
          <cell r="AV101" t="str">
            <v>м</v>
          </cell>
          <cell r="AW101" t="str">
            <v>Стажеры</v>
          </cell>
          <cell r="AX101">
            <v>0</v>
          </cell>
          <cell r="AY101">
            <v>0</v>
          </cell>
          <cell r="AZ101">
            <v>1.2893518518518512E-2</v>
          </cell>
        </row>
        <row r="102">
          <cell r="B102" t="str">
            <v>9.5</v>
          </cell>
          <cell r="C102" t="str">
            <v>Пакеев Данил</v>
          </cell>
          <cell r="D102">
            <v>2000</v>
          </cell>
          <cell r="E102" t="str">
            <v>б/р</v>
          </cell>
          <cell r="F102" t="str">
            <v>ГДДЮТ</v>
          </cell>
          <cell r="G102" t="str">
            <v>Гоблинск</v>
          </cell>
          <cell r="H102">
            <v>0</v>
          </cell>
          <cell r="S102">
            <v>6.6666666666666666E-2</v>
          </cell>
          <cell r="T102">
            <v>7.90162037037037E-2</v>
          </cell>
          <cell r="U102">
            <v>1.2349537037037034E-2</v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>
            <v>1.2349537037037034E-2</v>
          </cell>
          <cell r="AD102">
            <v>1.2349537037037034E-2</v>
          </cell>
          <cell r="AF102">
            <v>1.7099358974358982</v>
          </cell>
          <cell r="AH102" t="str">
            <v/>
          </cell>
          <cell r="AU102">
            <v>0</v>
          </cell>
          <cell r="AV102" t="str">
            <v>м</v>
          </cell>
          <cell r="AW102" t="str">
            <v>Стажеры</v>
          </cell>
          <cell r="AX102">
            <v>0</v>
          </cell>
          <cell r="AY102">
            <v>0</v>
          </cell>
          <cell r="AZ102">
            <v>1.2349537037037034E-2</v>
          </cell>
        </row>
        <row r="103">
          <cell r="B103" t="str">
            <v>9.6</v>
          </cell>
          <cell r="C103" t="str">
            <v>Кусакин Артём</v>
          </cell>
          <cell r="D103">
            <v>2000</v>
          </cell>
          <cell r="E103" t="str">
            <v>б/р</v>
          </cell>
          <cell r="F103" t="str">
            <v>ГДДЮТ</v>
          </cell>
          <cell r="G103" t="str">
            <v>Гоблинск</v>
          </cell>
          <cell r="H103">
            <v>0</v>
          </cell>
          <cell r="S103">
            <v>9.7916666666666666E-2</v>
          </cell>
          <cell r="T103">
            <v>0.11655092592592593</v>
          </cell>
          <cell r="U103">
            <v>1.8634259259259267E-2</v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>
            <v>1.8634259259259267E-2</v>
          </cell>
          <cell r="AD103">
            <v>1.8634259259259267E-2</v>
          </cell>
          <cell r="AF103">
            <v>2.5801282051282084</v>
          </cell>
          <cell r="AH103" t="str">
            <v/>
          </cell>
          <cell r="AU103">
            <v>0</v>
          </cell>
          <cell r="AV103" t="str">
            <v>м</v>
          </cell>
          <cell r="AW103" t="str">
            <v>Стажеры</v>
          </cell>
          <cell r="AX103">
            <v>0</v>
          </cell>
          <cell r="AY103">
            <v>0</v>
          </cell>
          <cell r="AZ103">
            <v>1.8634259259259267E-2</v>
          </cell>
        </row>
        <row r="104">
          <cell r="B104" t="str">
            <v>9.7</v>
          </cell>
          <cell r="C104" t="str">
            <v>Бадикова Ирина</v>
          </cell>
          <cell r="D104">
            <v>2000</v>
          </cell>
          <cell r="E104" t="str">
            <v>б/р</v>
          </cell>
          <cell r="F104" t="str">
            <v>ГДДЮТ</v>
          </cell>
          <cell r="G104" t="str">
            <v>Гоблинск</v>
          </cell>
          <cell r="H104">
            <v>0</v>
          </cell>
          <cell r="S104">
            <v>0.10069444444444443</v>
          </cell>
          <cell r="T104">
            <v>0.11121527777777777</v>
          </cell>
          <cell r="U104">
            <v>1.052083333333334E-2</v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>
            <v>1.052083333333334E-2</v>
          </cell>
          <cell r="AD104">
            <v>1.052083333333334E-2</v>
          </cell>
          <cell r="AF104">
            <v>1.4567307692307714</v>
          </cell>
          <cell r="AH104" t="str">
            <v/>
          </cell>
          <cell r="AU104">
            <v>0</v>
          </cell>
          <cell r="AV104" t="str">
            <v>ж</v>
          </cell>
          <cell r="AW104" t="str">
            <v>Стажеры</v>
          </cell>
          <cell r="AX104">
            <v>0</v>
          </cell>
          <cell r="AY104">
            <v>0</v>
          </cell>
          <cell r="AZ104">
            <v>1.052083333333334E-2</v>
          </cell>
        </row>
        <row r="105">
          <cell r="B105" t="str">
            <v>9.8</v>
          </cell>
          <cell r="C105" t="str">
            <v>Чистова Екатерина</v>
          </cell>
          <cell r="D105">
            <v>2000</v>
          </cell>
          <cell r="E105" t="str">
            <v>б/р</v>
          </cell>
          <cell r="F105" t="str">
            <v>ГДДЮТ</v>
          </cell>
          <cell r="G105" t="str">
            <v>Гоблинск</v>
          </cell>
          <cell r="H105">
            <v>0</v>
          </cell>
          <cell r="S105">
            <v>0.10069444444444443</v>
          </cell>
          <cell r="T105">
            <v>0.11449074074074074</v>
          </cell>
          <cell r="U105">
            <v>1.3796296296296306E-2</v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>
            <v>1.3796296296296306E-2</v>
          </cell>
          <cell r="AD105">
            <v>1.3796296296296306E-2</v>
          </cell>
          <cell r="AF105">
            <v>1.9102564102564132</v>
          </cell>
          <cell r="AH105" t="str">
            <v/>
          </cell>
          <cell r="AU105">
            <v>0</v>
          </cell>
          <cell r="AV105" t="str">
            <v>ж</v>
          </cell>
          <cell r="AW105" t="str">
            <v>Стажеры</v>
          </cell>
          <cell r="AX105">
            <v>0</v>
          </cell>
          <cell r="AY105">
            <v>0</v>
          </cell>
          <cell r="AZ105">
            <v>1.3796296296296306E-2</v>
          </cell>
        </row>
        <row r="106">
          <cell r="B106" t="str">
            <v>9.9</v>
          </cell>
          <cell r="C106" t="str">
            <v>Ярикова Ксения</v>
          </cell>
          <cell r="D106">
            <v>2000</v>
          </cell>
          <cell r="E106" t="str">
            <v>б/р</v>
          </cell>
          <cell r="F106" t="str">
            <v>ГДДЮТ</v>
          </cell>
          <cell r="G106" t="str">
            <v>Гоблинск</v>
          </cell>
          <cell r="H106">
            <v>0</v>
          </cell>
          <cell r="S106">
            <v>0.10347222222222223</v>
          </cell>
          <cell r="T106">
            <v>0.11608796296296296</v>
          </cell>
          <cell r="U106">
            <v>1.2615740740740733E-2</v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>
            <v>1.2615740740740733E-2</v>
          </cell>
          <cell r="AD106">
            <v>1.2615740740740733E-2</v>
          </cell>
          <cell r="AF106">
            <v>1.746794871794872</v>
          </cell>
          <cell r="AH106" t="str">
            <v/>
          </cell>
          <cell r="AU106">
            <v>0</v>
          </cell>
          <cell r="AV106" t="str">
            <v>ж</v>
          </cell>
          <cell r="AW106" t="str">
            <v>Стажеры</v>
          </cell>
          <cell r="AX106">
            <v>0</v>
          </cell>
          <cell r="AY106">
            <v>0</v>
          </cell>
          <cell r="AZ106">
            <v>1.2615740740740733E-2</v>
          </cell>
        </row>
        <row r="107">
          <cell r="B107" t="str">
            <v>9.10</v>
          </cell>
          <cell r="C107" t="str">
            <v>Быкова Алина</v>
          </cell>
          <cell r="D107">
            <v>2000</v>
          </cell>
          <cell r="E107" t="str">
            <v>б/р</v>
          </cell>
          <cell r="F107" t="str">
            <v>ГДДЮТ</v>
          </cell>
          <cell r="G107" t="str">
            <v>Гоблинск</v>
          </cell>
          <cell r="H107">
            <v>0</v>
          </cell>
          <cell r="S107">
            <v>0.10347222222222223</v>
          </cell>
          <cell r="T107">
            <v>0.11643518518518518</v>
          </cell>
          <cell r="U107">
            <v>1.2962962962962954E-2</v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>
            <v>1.2962962962962954E-2</v>
          </cell>
          <cell r="AD107">
            <v>1.2962962962962954E-2</v>
          </cell>
          <cell r="AF107">
            <v>1.7948717948717949</v>
          </cell>
          <cell r="AH107" t="str">
            <v/>
          </cell>
          <cell r="AU107">
            <v>0</v>
          </cell>
          <cell r="AV107" t="str">
            <v>ж</v>
          </cell>
          <cell r="AW107" t="str">
            <v>Стажеры</v>
          </cell>
          <cell r="AX107">
            <v>0</v>
          </cell>
          <cell r="AY107">
            <v>0</v>
          </cell>
          <cell r="AZ107">
            <v>1.2962962962962954E-2</v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фин.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>9.12</v>
          </cell>
          <cell r="C109" t="str">
            <v>Ильичев Никита</v>
          </cell>
          <cell r="D109">
            <v>2000</v>
          </cell>
          <cell r="E109" t="str">
            <v>б/р</v>
          </cell>
          <cell r="F109" t="str">
            <v>ГДДЮТ</v>
          </cell>
          <cell r="G109" t="str">
            <v>Гоблинск</v>
          </cell>
          <cell r="H109">
            <v>0</v>
          </cell>
          <cell r="S109">
            <v>9.7916666666666666E-2</v>
          </cell>
          <cell r="T109">
            <v>0.10728009259259259</v>
          </cell>
          <cell r="U109">
            <v>9.3634259259259278E-3</v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>
            <v>9.3634259259259278E-3</v>
          </cell>
          <cell r="AD109">
            <v>9.3634259259259278E-3</v>
          </cell>
          <cell r="AF109">
            <v>1.2964743589743601</v>
          </cell>
          <cell r="AH109" t="str">
            <v/>
          </cell>
          <cell r="AU109">
            <v>0</v>
          </cell>
          <cell r="AV109" t="str">
            <v>м</v>
          </cell>
          <cell r="AW109" t="str">
            <v>Стажеры</v>
          </cell>
          <cell r="AX109">
            <v>0</v>
          </cell>
          <cell r="AY109">
            <v>0</v>
          </cell>
          <cell r="AZ109">
            <v>9.3634259259259278E-3</v>
          </cell>
        </row>
        <row r="110">
          <cell r="B110" t="str">
            <v>9.13</v>
          </cell>
          <cell r="C110" t="str">
            <v>Козин Даниил</v>
          </cell>
          <cell r="D110">
            <v>2000</v>
          </cell>
          <cell r="E110" t="str">
            <v>б/р</v>
          </cell>
          <cell r="F110" t="str">
            <v>ГДДЮТ</v>
          </cell>
          <cell r="G110" t="str">
            <v>Гоблинск</v>
          </cell>
          <cell r="H110">
            <v>0</v>
          </cell>
          <cell r="S110">
            <v>9.5138888888888884E-2</v>
          </cell>
          <cell r="T110">
            <v>0.11041666666666666</v>
          </cell>
          <cell r="U110">
            <v>1.5277777777777779E-2</v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>
            <v>1.5277777777777779E-2</v>
          </cell>
          <cell r="AD110">
            <v>1.5277777777777779E-2</v>
          </cell>
          <cell r="AF110">
            <v>2.1153846153846172</v>
          </cell>
          <cell r="AH110" t="str">
            <v/>
          </cell>
          <cell r="AU110">
            <v>0</v>
          </cell>
          <cell r="AV110" t="str">
            <v>м</v>
          </cell>
          <cell r="AW110" t="str">
            <v>Стажеры</v>
          </cell>
          <cell r="AX110">
            <v>0</v>
          </cell>
          <cell r="AY110">
            <v>0</v>
          </cell>
          <cell r="AZ110">
            <v>1.5277777777777779E-2</v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фин.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фин.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фин.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фин.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фин.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фин.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фин.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фин.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фин.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фин.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фин.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фин.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фин.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фин.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фин.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фин.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фин.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фин.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фин.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фин.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фин.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фин.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фин.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фин.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фин.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фин.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фин.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фин.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фин.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фин.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фин.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фин.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фин.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фин.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фин.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фин.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фин.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фин.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фин.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фин.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фин.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фин.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фин.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фин.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фин.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фин.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фин.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фин.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фин.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фин.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фин.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фин.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фин.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фин.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фин.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фин.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фин.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фин.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фин.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фин.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фин.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фин.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фин.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фин.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фин.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фин.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фин.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фин.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фин.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фин.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фин.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фин.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фин.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фин.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фин.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фин.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фин.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фин.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фин.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фин.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фин.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фин.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фин.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фин.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фин.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фин.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фин.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фин.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фин.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фин.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фин.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фин.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фин.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фин.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фин.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фин.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фин.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фин.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фин.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фин.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фин.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фин.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фин.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фин.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фин.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фин.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фин.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фин.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фин.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фин.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фин.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фин.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фин.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фин.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фин.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фин.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фин.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фин.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фин.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фин.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фин.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фин.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фин.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фин.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фин.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фин.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фин.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фин.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фин.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фин.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фин.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фин.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фин.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фин.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фин.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фин.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фин.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фин.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фин.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фин.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фин.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фин.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фин.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фин.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фин.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фин.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фин.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фин.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фин.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фин.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фин.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фин.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фин.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фин.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фин.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фин.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фин.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фин.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фин.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фин.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фин.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фин.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фин.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фин.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фин.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фин.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фин.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фин.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фин.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фин.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фин.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фин.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фин.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фин.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фин.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фин.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фин.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фин.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фин.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фин.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фин.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фин.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фин.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фин.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фин.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фин.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фин.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фин.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фин.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фин.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фин.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фин.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фин.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фин.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фин.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фин.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фин.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фин.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фин.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фин.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фин.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фин.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фин.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фин.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фин.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фин.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фин.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фин.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фин.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фин.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фин.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фин.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фин.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фин.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фин.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фин.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фин.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фин.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фин.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фин.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фин.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фин.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фин.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фин.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фин.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фин.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фин.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фин.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фин.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фин.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фин.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фин.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фин.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фин.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фин.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фин.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фин.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фин.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фин.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фин.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фин.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фин.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фин.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фин.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фин.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фин.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фин.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фин.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фин.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фин.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фин.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фин.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фин.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фин.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фин.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фин.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фин.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фин.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фин.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фин.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фин.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фин.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фин.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фин.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фин.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фин.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фин.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фин.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фин.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фин.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фин.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фин.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фин.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фин.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фин.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фин.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фин.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фин.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фин.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фин.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фин.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фин.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фин.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фин.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фин.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фин.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фин.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фин.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фин.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фин.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фин.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фин.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фин.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фин.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фин.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фин.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фин.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фин.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фин.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фин.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фин.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фин.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фин.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фин.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фин.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фин.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фин.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фин.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фин.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фин.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фин.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фин.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фин.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фин.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фин.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фин.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фин.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фин.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фин.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фин.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фин.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фин.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фин.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фин.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фин.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фин.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фин.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фин.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фин.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фин.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фин.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фин.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фин.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фин.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фин.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фин.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фин.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фин.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фин.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фин.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фин.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фин.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фин.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фин.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фин.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фин.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фин.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фин.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фин.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фин.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фин.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фин.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фин.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фин.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фин.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фин.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фин.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фин.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фин.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фин.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фин.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фин.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фин.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фин.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фин.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фин.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фин.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фин.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фин.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фин.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фин.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фин.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фин.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фин.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фин.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фин.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фин.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фин.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фин.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фин.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фин.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фин.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фин.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фин.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фин.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фин.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фин.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фин.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фин.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фин.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фин.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фин.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фин.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фин.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фин.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фин.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E507" t="str">
            <v>Квалификационный ранг дистанции:</v>
          </cell>
          <cell r="F507">
            <v>0</v>
          </cell>
        </row>
        <row r="512">
          <cell r="F512" t="str">
            <v>Время опубликования:</v>
          </cell>
          <cell r="G512">
            <v>42050.403699421295</v>
          </cell>
        </row>
      </sheetData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фин.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фин.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фин.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фин.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S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фин.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фин.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фин.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фин.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фин.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фин.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фин.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фин.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фин.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фин.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фин.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фин.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фин.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фин.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фин.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фин.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фин.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фин.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фин.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фин.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фин.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фин.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фин.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фин.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фин.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фин.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фин.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фин.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фин.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фин.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фин.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фин.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фин.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фин.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фин.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фин.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фин.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фин.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фин.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фин.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фин.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фин.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фин.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фин.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фин.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фин.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фин.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фин.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фин.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фин.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фин.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фин.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фин.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фин.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фин.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фин.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фин.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фин.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фин.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фин.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фин.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фин.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фин.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фин.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фин.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фин.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фин.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фин.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фин.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фин.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фин.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фин.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фин.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фин.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фин.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фин.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фин.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фин.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фин.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фин.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фин.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фин.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фин.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фин.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фин.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фин.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фин.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фин.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фин.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фин.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фин.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фин.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фин.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фин.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фин.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фин.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фин.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фин.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фин.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фин.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фин.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фин.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фин.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фин.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фин.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фин.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фин.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фин.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фин.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фин.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фин.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фин.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фин.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фин.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фин.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фин.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фин.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фин.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фин.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фин.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фин.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фин.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фин.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фин.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фин.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фин.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фин.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фин.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фин.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фин.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фин.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фин.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фин.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фин.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фин.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фин.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фин.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фин.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фин.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фин.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фин.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фин.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фин.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фин.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фин.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фин.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фин.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фин.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фин.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фин.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фин.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фин.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фин.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фин.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фин.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фин.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фин.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фин.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фин.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фин.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фин.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фин.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фин.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фин.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фин.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фин.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фин.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фин.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фин.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фин.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фин.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фин.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фин.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фин.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фин.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фин.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фин.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фин.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фин.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фин.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фин.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фин.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фин.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фин.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фин.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фин.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фин.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фин.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фин.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фин.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фин.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фин.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фин.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фин.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фин.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фин.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фин.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фин.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фин.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фин.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фин.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фин.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фин.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фин.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фин.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фин.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фин.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фин.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фин.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фин.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фин.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фин.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фин.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фин.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фин.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фин.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фин.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фин.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фин.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фин.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фин.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фин.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фин.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фин.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фин.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фин.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фин.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фин.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фин.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фин.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фин.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фин.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фин.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фин.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фин.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фин.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фин.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фин.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фин.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фин.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фин.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фин.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фин.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фин.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фин.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фин.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D257" t="str">
            <v>Квалификационный ранг дистанции:</v>
          </cell>
          <cell r="E257">
            <v>0</v>
          </cell>
        </row>
        <row r="262">
          <cell r="E262" t="str">
            <v>Время опубликования:</v>
          </cell>
          <cell r="F262">
            <v>42050.403699421295</v>
          </cell>
        </row>
      </sheetData>
      <sheetData sheetId="10">
        <row r="7">
          <cell r="B7">
            <v>1</v>
          </cell>
          <cell r="C7" t="str">
            <v>ГДДЮТ-1</v>
          </cell>
          <cell r="D7" t="str">
            <v>Павленко Илья(б/р), Кошелева Дарья(б/р), Баскаков Сергей(б/р), Пакеев Данил(б/р)</v>
          </cell>
          <cell r="E7" t="str">
            <v>Новокузнецк</v>
          </cell>
          <cell r="P7">
            <v>8.3333333333333332E-3</v>
          </cell>
          <cell r="Q7">
            <v>3.7499999999999999E-2</v>
          </cell>
          <cell r="R7">
            <v>2.9166666666666667E-2</v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>
            <v>2.9166666666666667E-2</v>
          </cell>
          <cell r="AA7">
            <v>2.9166666666666667E-2</v>
          </cell>
          <cell r="AC7">
            <v>2.8474576271186436</v>
          </cell>
          <cell r="AE7" t="str">
            <v/>
          </cell>
          <cell r="AR7">
            <v>0</v>
          </cell>
          <cell r="AS7" t="str">
            <v>Стажеры</v>
          </cell>
          <cell r="AT7">
            <v>0</v>
          </cell>
          <cell r="AU7">
            <v>0</v>
          </cell>
          <cell r="AV7">
            <v>2.9166666666666667E-2</v>
          </cell>
        </row>
        <row r="8">
          <cell r="B8">
            <v>2</v>
          </cell>
          <cell r="C8" t="str">
            <v>ГДДЮТ-2</v>
          </cell>
          <cell r="D8" t="str">
            <v>Бадикова Ирина(б/р), Ярикова Ксения(б/р), Быкова Алина(б/р), Ильичев Никита(б/р)</v>
          </cell>
          <cell r="E8" t="str">
            <v>Новокузнецк</v>
          </cell>
          <cell r="P8">
            <v>9.7222222222222224E-3</v>
          </cell>
          <cell r="Q8">
            <v>3.8124999999999999E-2</v>
          </cell>
          <cell r="R8">
            <v>2.8402777777777777E-2</v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>
            <v>2.8402777777777777E-2</v>
          </cell>
          <cell r="AA8">
            <v>2.8402777777777777E-2</v>
          </cell>
          <cell r="AC8">
            <v>2.7728813559322028</v>
          </cell>
          <cell r="AE8" t="str">
            <v/>
          </cell>
          <cell r="AR8">
            <v>0</v>
          </cell>
          <cell r="AS8" t="str">
            <v>Стажеры</v>
          </cell>
          <cell r="AT8">
            <v>0</v>
          </cell>
          <cell r="AU8">
            <v>0</v>
          </cell>
          <cell r="AV8">
            <v>2.8402777777777777E-2</v>
          </cell>
        </row>
        <row r="9">
          <cell r="B9">
            <v>3</v>
          </cell>
          <cell r="C9" t="str">
            <v>МБОУ ДОД "СДЮТЭ"</v>
          </cell>
          <cell r="D9" t="str">
            <v>Попов Александр(б/р), Табакаев Сергей(б/р), Кусургашев Алексей(б/р), Терешкова Анастасия(б/р)</v>
          </cell>
          <cell r="E9" t="str">
            <v>Таштагол</v>
          </cell>
          <cell r="P9">
            <v>1.3888888888888888E-2</v>
          </cell>
          <cell r="Q9">
            <v>2.4131944444444445E-2</v>
          </cell>
          <cell r="R9">
            <v>1.0243055555555557E-2</v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>
            <v>1.0243055555555557E-2</v>
          </cell>
          <cell r="AA9">
            <v>1.0243055555555557E-2</v>
          </cell>
          <cell r="AC9">
            <v>1</v>
          </cell>
          <cell r="AE9" t="str">
            <v/>
          </cell>
          <cell r="AR9">
            <v>0</v>
          </cell>
          <cell r="AS9" t="str">
            <v>Спасатели</v>
          </cell>
          <cell r="AT9">
            <v>0</v>
          </cell>
          <cell r="AU9">
            <v>0</v>
          </cell>
          <cell r="AV9">
            <v>1.0243055555555557E-2</v>
          </cell>
        </row>
        <row r="10"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фин.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>
            <v>4</v>
          </cell>
          <cell r="AU10">
            <v>0</v>
          </cell>
          <cell r="AV10" t="str">
            <v/>
          </cell>
        </row>
        <row r="11"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фин.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>
            <v>4</v>
          </cell>
          <cell r="AU11">
            <v>0</v>
          </cell>
          <cell r="AV11" t="str">
            <v/>
          </cell>
        </row>
        <row r="12"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фин.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>
            <v>4</v>
          </cell>
          <cell r="AU12">
            <v>0</v>
          </cell>
          <cell r="AV12" t="str">
            <v/>
          </cell>
        </row>
        <row r="13"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фин.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>
            <v>4</v>
          </cell>
          <cell r="AU13">
            <v>0</v>
          </cell>
          <cell r="AV13" t="str">
            <v/>
          </cell>
        </row>
        <row r="14"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фин.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>
            <v>4</v>
          </cell>
          <cell r="AU14">
            <v>0</v>
          </cell>
          <cell r="AV14" t="str">
            <v/>
          </cell>
        </row>
        <row r="15"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фин.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>
            <v>4</v>
          </cell>
          <cell r="AU15">
            <v>0</v>
          </cell>
          <cell r="AV15" t="str">
            <v/>
          </cell>
        </row>
        <row r="16"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фин.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>
            <v>4</v>
          </cell>
          <cell r="AU16">
            <v>0</v>
          </cell>
          <cell r="AV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фин.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>
            <v>4</v>
          </cell>
          <cell r="AU17">
            <v>0</v>
          </cell>
          <cell r="AV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фин.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>
            <v>4</v>
          </cell>
          <cell r="AU18">
            <v>0</v>
          </cell>
          <cell r="AV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фин.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>
            <v>4</v>
          </cell>
          <cell r="AU19">
            <v>0</v>
          </cell>
          <cell r="AV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фин.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>
            <v>4</v>
          </cell>
          <cell r="AU20">
            <v>0</v>
          </cell>
          <cell r="AV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фин.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>
            <v>4</v>
          </cell>
          <cell r="AU21">
            <v>0</v>
          </cell>
          <cell r="AV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фин.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>
            <v>4</v>
          </cell>
          <cell r="AU22">
            <v>0</v>
          </cell>
          <cell r="AV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фин.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>
            <v>4</v>
          </cell>
          <cell r="AU23">
            <v>0</v>
          </cell>
          <cell r="AV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фин.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>
            <v>4</v>
          </cell>
          <cell r="AU24">
            <v>0</v>
          </cell>
          <cell r="AV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фин.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>
            <v>4</v>
          </cell>
          <cell r="AU25">
            <v>0</v>
          </cell>
          <cell r="AV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фин.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>
            <v>4</v>
          </cell>
          <cell r="AU26">
            <v>0</v>
          </cell>
          <cell r="AV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фин.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>
            <v>4</v>
          </cell>
          <cell r="AU27">
            <v>0</v>
          </cell>
          <cell r="AV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фин.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>
            <v>4</v>
          </cell>
          <cell r="AU28">
            <v>0</v>
          </cell>
          <cell r="AV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фин.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>
            <v>4</v>
          </cell>
          <cell r="AU29">
            <v>0</v>
          </cell>
          <cell r="AV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фин.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>
            <v>4</v>
          </cell>
          <cell r="AU30">
            <v>0</v>
          </cell>
          <cell r="AV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фин.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>
            <v>4</v>
          </cell>
          <cell r="AU31">
            <v>0</v>
          </cell>
          <cell r="AV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фин.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>
            <v>4</v>
          </cell>
          <cell r="AU32">
            <v>0</v>
          </cell>
          <cell r="AV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фин.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>
            <v>4</v>
          </cell>
          <cell r="AU33">
            <v>0</v>
          </cell>
          <cell r="AV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фин.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>
            <v>4</v>
          </cell>
          <cell r="AU34">
            <v>0</v>
          </cell>
          <cell r="AV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фин.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>
            <v>4</v>
          </cell>
          <cell r="AU35">
            <v>0</v>
          </cell>
          <cell r="AV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фин.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>
            <v>4</v>
          </cell>
          <cell r="AU36">
            <v>0</v>
          </cell>
          <cell r="AV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фин.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>
            <v>4</v>
          </cell>
          <cell r="AU37">
            <v>0</v>
          </cell>
          <cell r="AV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фин.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>
            <v>4</v>
          </cell>
          <cell r="AU38">
            <v>0</v>
          </cell>
          <cell r="AV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фин.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>
            <v>4</v>
          </cell>
          <cell r="AU39">
            <v>0</v>
          </cell>
          <cell r="AV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фин.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>
            <v>4</v>
          </cell>
          <cell r="AU40">
            <v>0</v>
          </cell>
          <cell r="AV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фин.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>
            <v>4</v>
          </cell>
          <cell r="AU41">
            <v>0</v>
          </cell>
          <cell r="AV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фин.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>
            <v>4</v>
          </cell>
          <cell r="AU42">
            <v>0</v>
          </cell>
          <cell r="AV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фин.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>
            <v>4</v>
          </cell>
          <cell r="AU43">
            <v>0</v>
          </cell>
          <cell r="AV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фин.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>
            <v>4</v>
          </cell>
          <cell r="AU44">
            <v>0</v>
          </cell>
          <cell r="AV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фин.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>
            <v>4</v>
          </cell>
          <cell r="AU45">
            <v>0</v>
          </cell>
          <cell r="AV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фин.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>
            <v>4</v>
          </cell>
          <cell r="AU46">
            <v>0</v>
          </cell>
          <cell r="AV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фин.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>
            <v>4</v>
          </cell>
          <cell r="AU47">
            <v>0</v>
          </cell>
          <cell r="AV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фин.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>
            <v>4</v>
          </cell>
          <cell r="AU48">
            <v>0</v>
          </cell>
          <cell r="AV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фин.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>
            <v>4</v>
          </cell>
          <cell r="AU49">
            <v>0</v>
          </cell>
          <cell r="AV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фин.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>
            <v>4</v>
          </cell>
          <cell r="AU50">
            <v>0</v>
          </cell>
          <cell r="AV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фин.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>
            <v>4</v>
          </cell>
          <cell r="AU51">
            <v>0</v>
          </cell>
          <cell r="AV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фин.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>
            <v>4</v>
          </cell>
          <cell r="AU52">
            <v>0</v>
          </cell>
          <cell r="AV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фин.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>
            <v>4</v>
          </cell>
          <cell r="AU53">
            <v>0</v>
          </cell>
          <cell r="AV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фин.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>
            <v>4</v>
          </cell>
          <cell r="AU54">
            <v>0</v>
          </cell>
          <cell r="AV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фин.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>
            <v>4</v>
          </cell>
          <cell r="AU55">
            <v>0</v>
          </cell>
          <cell r="AV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фин.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>
            <v>4</v>
          </cell>
          <cell r="AU56">
            <v>0</v>
          </cell>
          <cell r="AV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фин.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>
            <v>4</v>
          </cell>
          <cell r="AU57">
            <v>0</v>
          </cell>
          <cell r="AV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фин.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>
            <v>4</v>
          </cell>
          <cell r="AU58">
            <v>0</v>
          </cell>
          <cell r="AV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фин.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>
            <v>4</v>
          </cell>
          <cell r="AU59">
            <v>0</v>
          </cell>
          <cell r="AV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фин.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>
            <v>4</v>
          </cell>
          <cell r="AU60">
            <v>0</v>
          </cell>
          <cell r="AV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фин.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>
            <v>4</v>
          </cell>
          <cell r="AU61">
            <v>0</v>
          </cell>
          <cell r="AV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фин.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>
            <v>4</v>
          </cell>
          <cell r="AU62">
            <v>0</v>
          </cell>
          <cell r="AV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фин.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>
            <v>4</v>
          </cell>
          <cell r="AU63">
            <v>0</v>
          </cell>
          <cell r="AV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фин.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>
            <v>4</v>
          </cell>
          <cell r="AU64">
            <v>0</v>
          </cell>
          <cell r="AV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фин.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>
            <v>4</v>
          </cell>
          <cell r="AU65">
            <v>0</v>
          </cell>
          <cell r="AV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фин.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>
            <v>4</v>
          </cell>
          <cell r="AU66">
            <v>0</v>
          </cell>
          <cell r="AV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фин.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>
            <v>4</v>
          </cell>
          <cell r="AU67">
            <v>0</v>
          </cell>
          <cell r="AV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фин.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>
            <v>4</v>
          </cell>
          <cell r="AU68">
            <v>0</v>
          </cell>
          <cell r="AV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фин.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>
            <v>4</v>
          </cell>
          <cell r="AU69">
            <v>0</v>
          </cell>
          <cell r="AV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фин.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>
            <v>4</v>
          </cell>
          <cell r="AU70">
            <v>0</v>
          </cell>
          <cell r="AV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фин.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>
            <v>4</v>
          </cell>
          <cell r="AU71">
            <v>0</v>
          </cell>
          <cell r="AV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фин.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>
            <v>4</v>
          </cell>
          <cell r="AU72">
            <v>0</v>
          </cell>
          <cell r="AV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фин.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>
            <v>4</v>
          </cell>
          <cell r="AU73">
            <v>0</v>
          </cell>
          <cell r="AV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фин.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>
            <v>4</v>
          </cell>
          <cell r="AU74">
            <v>0</v>
          </cell>
          <cell r="AV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фин.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>
            <v>4</v>
          </cell>
          <cell r="AU75">
            <v>0</v>
          </cell>
          <cell r="AV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фин.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>
            <v>4</v>
          </cell>
          <cell r="AU76">
            <v>0</v>
          </cell>
          <cell r="AV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фин.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>
            <v>4</v>
          </cell>
          <cell r="AU77">
            <v>0</v>
          </cell>
          <cell r="AV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фин.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>
            <v>4</v>
          </cell>
          <cell r="AU78">
            <v>0</v>
          </cell>
          <cell r="AV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фин.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>
            <v>4</v>
          </cell>
          <cell r="AU79">
            <v>0</v>
          </cell>
          <cell r="AV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фин.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>
            <v>4</v>
          </cell>
          <cell r="AU80">
            <v>0</v>
          </cell>
          <cell r="AV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фин.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>
            <v>4</v>
          </cell>
          <cell r="AU81">
            <v>0</v>
          </cell>
          <cell r="AV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фин.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>
            <v>4</v>
          </cell>
          <cell r="AU82">
            <v>0</v>
          </cell>
          <cell r="AV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фин.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>
            <v>4</v>
          </cell>
          <cell r="AU83">
            <v>0</v>
          </cell>
          <cell r="AV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фин.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>
            <v>4</v>
          </cell>
          <cell r="AU84">
            <v>0</v>
          </cell>
          <cell r="AV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фин.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>
            <v>4</v>
          </cell>
          <cell r="AU85">
            <v>0</v>
          </cell>
          <cell r="AV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фин.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>
            <v>4</v>
          </cell>
          <cell r="AU86">
            <v>0</v>
          </cell>
          <cell r="AV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фин.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>
            <v>4</v>
          </cell>
          <cell r="AU87">
            <v>0</v>
          </cell>
          <cell r="AV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фин.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>
            <v>4</v>
          </cell>
          <cell r="AU88">
            <v>0</v>
          </cell>
          <cell r="AV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фин.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>
            <v>4</v>
          </cell>
          <cell r="AU89">
            <v>0</v>
          </cell>
          <cell r="AV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фин.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>
            <v>4</v>
          </cell>
          <cell r="AU90">
            <v>0</v>
          </cell>
          <cell r="AV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фин.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>
            <v>4</v>
          </cell>
          <cell r="AU91">
            <v>0</v>
          </cell>
          <cell r="AV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фин.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>
            <v>4</v>
          </cell>
          <cell r="AU92">
            <v>0</v>
          </cell>
          <cell r="AV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фин.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>
            <v>4</v>
          </cell>
          <cell r="AU93">
            <v>0</v>
          </cell>
          <cell r="AV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фин.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>
            <v>4</v>
          </cell>
          <cell r="AU94">
            <v>0</v>
          </cell>
          <cell r="AV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фин.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>
            <v>4</v>
          </cell>
          <cell r="AU95">
            <v>0</v>
          </cell>
          <cell r="AV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фин.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>
            <v>4</v>
          </cell>
          <cell r="AU96">
            <v>0</v>
          </cell>
          <cell r="AV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фин.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>
            <v>4</v>
          </cell>
          <cell r="AU97">
            <v>0</v>
          </cell>
          <cell r="AV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фин.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>
            <v>4</v>
          </cell>
          <cell r="AU98">
            <v>0</v>
          </cell>
          <cell r="AV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фин.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>
            <v>4</v>
          </cell>
          <cell r="AU99">
            <v>0</v>
          </cell>
          <cell r="AV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фин.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>
            <v>4</v>
          </cell>
          <cell r="AU100">
            <v>0</v>
          </cell>
          <cell r="AV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фин.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>
            <v>4</v>
          </cell>
          <cell r="AU101">
            <v>0</v>
          </cell>
          <cell r="AV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фин.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>
            <v>4</v>
          </cell>
          <cell r="AU102">
            <v>0</v>
          </cell>
          <cell r="AV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фин.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>
            <v>4</v>
          </cell>
          <cell r="AU103">
            <v>0</v>
          </cell>
          <cell r="AV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фин.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>
            <v>4</v>
          </cell>
          <cell r="AU104">
            <v>0</v>
          </cell>
          <cell r="AV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фин.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>
            <v>4</v>
          </cell>
          <cell r="AU105">
            <v>0</v>
          </cell>
          <cell r="AV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фин.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>
            <v>4</v>
          </cell>
          <cell r="AU106">
            <v>0</v>
          </cell>
          <cell r="AV106" t="str">
            <v/>
          </cell>
        </row>
        <row r="107">
          <cell r="C107" t="str">
            <v>Квалификационный ранг дистанции:</v>
          </cell>
          <cell r="D107">
            <v>0</v>
          </cell>
        </row>
        <row r="112">
          <cell r="D112" t="str">
            <v>Время опубликования:</v>
          </cell>
          <cell r="E112">
            <v>42050.403699421295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ятаков"/>
      <sheetName val="Егорова"/>
      <sheetName val=" Синев"/>
      <sheetName val="Суховольский"/>
      <sheetName val="Списки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б/р</v>
          </cell>
          <cell r="B1" t="str">
            <v>м</v>
          </cell>
          <cell r="C1" t="str">
            <v>Стажеры</v>
          </cell>
          <cell r="D1">
            <v>1</v>
          </cell>
        </row>
        <row r="2">
          <cell r="A2" t="str">
            <v>3ю</v>
          </cell>
          <cell r="B2" t="str">
            <v>ж</v>
          </cell>
          <cell r="C2" t="str">
            <v>Спасатели</v>
          </cell>
        </row>
        <row r="3">
          <cell r="A3" t="str">
            <v>2ю</v>
          </cell>
        </row>
        <row r="4">
          <cell r="A4" t="str">
            <v>1ю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25"/>
  <sheetViews>
    <sheetView tabSelected="1" zoomScale="62" zoomScaleNormal="62" workbookViewId="0">
      <selection activeCell="A2" sqref="A2:W2"/>
    </sheetView>
  </sheetViews>
  <sheetFormatPr defaultRowHeight="12.75" outlineLevelCol="1" x14ac:dyDescent="0.2"/>
  <cols>
    <col min="1" max="1" width="5.7109375" style="5" customWidth="1"/>
    <col min="2" max="2" width="13.85546875" style="5" hidden="1" customWidth="1"/>
    <col min="3" max="3" width="33" style="1" customWidth="1"/>
    <col min="4" max="4" width="50.140625" style="1" customWidth="1"/>
    <col min="5" max="5" width="19" style="1" customWidth="1" outlineLevel="1"/>
    <col min="6" max="6" width="4.42578125" style="4" customWidth="1"/>
    <col min="7" max="7" width="5" style="3" customWidth="1" outlineLevel="1"/>
    <col min="8" max="8" width="4.7109375" style="1" customWidth="1" outlineLevel="1"/>
    <col min="9" max="9" width="5.42578125" style="1" customWidth="1" outlineLevel="1"/>
    <col min="10" max="10" width="5.28515625" style="1" customWidth="1" outlineLevel="1"/>
    <col min="11" max="11" width="6.85546875" style="2" customWidth="1"/>
    <col min="12" max="12" width="9.5703125" style="2" customWidth="1"/>
    <col min="13" max="15" width="9.85546875" style="2" customWidth="1"/>
    <col min="16" max="16" width="9.85546875" style="1" bestFit="1" customWidth="1"/>
    <col min="17" max="17" width="6.140625" style="1" customWidth="1"/>
    <col min="18" max="18" width="10.85546875" style="118" customWidth="1"/>
    <col min="19" max="19" width="9.85546875" style="1" bestFit="1" customWidth="1"/>
    <col min="20" max="20" width="9.140625" style="1" customWidth="1"/>
    <col min="21" max="21" width="11" style="1" customWidth="1"/>
    <col min="22" max="22" width="9.140625" style="1" customWidth="1"/>
    <col min="23" max="16384" width="9.140625" style="1"/>
  </cols>
  <sheetData>
    <row r="1" spans="1:23" s="6" customFormat="1" ht="42.75" customHeight="1" x14ac:dyDescent="0.2">
      <c r="A1" s="126" t="str">
        <f>Shapka1</f>
        <v>Комитет образования и науки администрации г.Новокузнецка
Комитет по физической культуре, спорту и туризму администрации г.Новокузнецка
Городской Дворец детского (юношеского) творчества им.Н.К.Крупской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</row>
    <row r="2" spans="1:23" s="6" customFormat="1" ht="39.75" customHeight="1" thickBot="1" x14ac:dyDescent="0.25">
      <c r="A2" s="148" t="str">
        <f>Shapka2</f>
        <v>XI муниципальные соревнования по спортивному туризму на лыжных дистанциях "Юный спасатель"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</row>
    <row r="3" spans="1:23" s="6" customFormat="1" ht="21.75" customHeight="1" thickTop="1" x14ac:dyDescent="0.2">
      <c r="A3" s="9" t="str">
        <f>ShapkaData</f>
        <v>14-15 февраля 2015 года</v>
      </c>
      <c r="B3" s="9"/>
      <c r="C3" s="8"/>
      <c r="D3" s="8"/>
      <c r="E3" s="8"/>
      <c r="G3" s="7"/>
      <c r="H3" s="7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23" s="6" customFormat="1" ht="65.25" customHeight="1" x14ac:dyDescent="0.2">
      <c r="A4" s="123" t="s">
        <v>82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3" ht="15" thickBot="1" x14ac:dyDescent="0.25">
      <c r="C5" s="142" t="s">
        <v>77</v>
      </c>
      <c r="D5" s="142"/>
    </row>
    <row r="6" spans="1:23" ht="15.75" customHeight="1" thickBot="1" x14ac:dyDescent="0.25">
      <c r="A6" s="132" t="s">
        <v>47</v>
      </c>
      <c r="B6" s="134" t="s">
        <v>48</v>
      </c>
      <c r="C6" s="136" t="s">
        <v>46</v>
      </c>
      <c r="D6" s="138" t="s">
        <v>49</v>
      </c>
      <c r="E6" s="140" t="s">
        <v>45</v>
      </c>
      <c r="F6" s="127" t="s">
        <v>50</v>
      </c>
      <c r="G6" s="128"/>
      <c r="H6" s="128"/>
      <c r="I6" s="128"/>
      <c r="J6" s="129"/>
      <c r="K6" s="127" t="s">
        <v>51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9"/>
      <c r="W6" s="130" t="s">
        <v>52</v>
      </c>
    </row>
    <row r="7" spans="1:23" ht="87" customHeight="1" thickBot="1" x14ac:dyDescent="0.25">
      <c r="A7" s="133"/>
      <c r="B7" s="135"/>
      <c r="C7" s="137"/>
      <c r="D7" s="139"/>
      <c r="E7" s="141"/>
      <c r="F7" s="86" t="s">
        <v>58</v>
      </c>
      <c r="G7" s="87" t="s">
        <v>59</v>
      </c>
      <c r="H7" s="87" t="s">
        <v>60</v>
      </c>
      <c r="I7" s="87" t="s">
        <v>61</v>
      </c>
      <c r="J7" s="87" t="s">
        <v>62</v>
      </c>
      <c r="K7" s="88" t="s">
        <v>67</v>
      </c>
      <c r="L7" s="51" t="s">
        <v>68</v>
      </c>
      <c r="M7" s="52" t="s">
        <v>69</v>
      </c>
      <c r="N7" s="12" t="s">
        <v>64</v>
      </c>
      <c r="O7" s="13" t="s">
        <v>44</v>
      </c>
      <c r="P7" s="13" t="s">
        <v>53</v>
      </c>
      <c r="Q7" s="14" t="s">
        <v>54</v>
      </c>
      <c r="R7" s="119" t="s">
        <v>76</v>
      </c>
      <c r="S7" s="15" t="s">
        <v>51</v>
      </c>
      <c r="T7" s="16" t="s">
        <v>55</v>
      </c>
      <c r="U7" s="49" t="s">
        <v>56</v>
      </c>
      <c r="V7" s="50" t="s">
        <v>57</v>
      </c>
      <c r="W7" s="131" t="s">
        <v>52</v>
      </c>
    </row>
    <row r="8" spans="1:23" ht="25.5" x14ac:dyDescent="0.25">
      <c r="A8" s="24">
        <v>1</v>
      </c>
      <c r="B8" s="20"/>
      <c r="C8" s="21" t="s">
        <v>34</v>
      </c>
      <c r="D8" s="35" t="s">
        <v>33</v>
      </c>
      <c r="E8" s="41" t="s">
        <v>8</v>
      </c>
      <c r="F8" s="58"/>
      <c r="G8" s="59"/>
      <c r="H8" s="59"/>
      <c r="I8" s="59"/>
      <c r="J8" s="60"/>
      <c r="K8" s="61"/>
      <c r="L8" s="62">
        <f t="shared" ref="L8:L22" si="0">K8*M8</f>
        <v>0</v>
      </c>
      <c r="M8" s="63">
        <v>1.7361111111111112E-4</v>
      </c>
      <c r="N8" s="63">
        <v>1.579861111111111E-2</v>
      </c>
      <c r="O8" s="63">
        <v>6.9444444444444441E-3</v>
      </c>
      <c r="P8" s="63">
        <f t="shared" ref="P8:P22" si="1">N8-O8</f>
        <v>8.8541666666666664E-3</v>
      </c>
      <c r="Q8" s="64">
        <v>0</v>
      </c>
      <c r="R8" s="120">
        <v>0</v>
      </c>
      <c r="S8" s="65">
        <f t="shared" ref="S8:S22" si="2">P8+L8-R8</f>
        <v>8.8541666666666664E-3</v>
      </c>
      <c r="T8" s="54">
        <v>1</v>
      </c>
      <c r="U8" s="111">
        <v>1</v>
      </c>
      <c r="V8" s="108" t="s">
        <v>78</v>
      </c>
      <c r="W8" s="17"/>
    </row>
    <row r="9" spans="1:23" ht="25.5" x14ac:dyDescent="0.25">
      <c r="A9" s="25">
        <v>2</v>
      </c>
      <c r="B9" s="22"/>
      <c r="C9" s="10" t="s">
        <v>32</v>
      </c>
      <c r="D9" s="36" t="s">
        <v>31</v>
      </c>
      <c r="E9" s="42" t="s">
        <v>8</v>
      </c>
      <c r="F9" s="66"/>
      <c r="G9" s="67"/>
      <c r="H9" s="57"/>
      <c r="I9" s="57"/>
      <c r="J9" s="68"/>
      <c r="K9" s="69"/>
      <c r="L9" s="70">
        <f t="shared" si="0"/>
        <v>0</v>
      </c>
      <c r="M9" s="71">
        <v>1.7361111111111112E-4</v>
      </c>
      <c r="N9" s="71">
        <v>2.3784722222222221E-2</v>
      </c>
      <c r="O9" s="71">
        <v>1.3888888888888888E-2</v>
      </c>
      <c r="P9" s="71">
        <f t="shared" si="1"/>
        <v>9.8958333333333329E-3</v>
      </c>
      <c r="Q9" s="72">
        <v>0</v>
      </c>
      <c r="R9" s="121">
        <v>0</v>
      </c>
      <c r="S9" s="71">
        <f t="shared" si="2"/>
        <v>9.8958333333333329E-3</v>
      </c>
      <c r="T9" s="55">
        <v>2</v>
      </c>
      <c r="U9" s="112">
        <f>S9*U8/S8</f>
        <v>1.1176470588235294</v>
      </c>
      <c r="V9" s="109" t="s">
        <v>79</v>
      </c>
      <c r="W9" s="18"/>
    </row>
    <row r="10" spans="1:23" ht="25.5" x14ac:dyDescent="0.25">
      <c r="A10" s="25">
        <v>3</v>
      </c>
      <c r="B10" s="22"/>
      <c r="C10" s="10" t="s">
        <v>20</v>
      </c>
      <c r="D10" s="36" t="s">
        <v>18</v>
      </c>
      <c r="E10" s="42" t="s">
        <v>19</v>
      </c>
      <c r="F10" s="66"/>
      <c r="G10" s="67"/>
      <c r="H10" s="57"/>
      <c r="I10" s="57"/>
      <c r="J10" s="68"/>
      <c r="K10" s="69"/>
      <c r="L10" s="70">
        <f t="shared" si="0"/>
        <v>0</v>
      </c>
      <c r="M10" s="71">
        <v>1.7361111111111112E-4</v>
      </c>
      <c r="N10" s="71">
        <v>4.6134259259259264E-2</v>
      </c>
      <c r="O10" s="71">
        <v>3.3333333333333333E-2</v>
      </c>
      <c r="P10" s="71">
        <f t="shared" si="1"/>
        <v>1.2800925925925931E-2</v>
      </c>
      <c r="Q10" s="72">
        <v>0</v>
      </c>
      <c r="R10" s="121">
        <v>6.9444444444444447E-4</v>
      </c>
      <c r="S10" s="71">
        <f t="shared" si="2"/>
        <v>1.2106481481481487E-2</v>
      </c>
      <c r="T10" s="55">
        <v>3</v>
      </c>
      <c r="U10" s="112">
        <f t="shared" ref="U10:U22" si="3">S10*U9/S9</f>
        <v>1.3673202614379092</v>
      </c>
      <c r="V10" s="109" t="s">
        <v>79</v>
      </c>
      <c r="W10" s="18"/>
    </row>
    <row r="11" spans="1:23" ht="25.5" x14ac:dyDescent="0.25">
      <c r="A11" s="25">
        <v>4</v>
      </c>
      <c r="B11" s="22"/>
      <c r="C11" s="10" t="s">
        <v>15</v>
      </c>
      <c r="D11" s="36" t="s">
        <v>14</v>
      </c>
      <c r="E11" s="42" t="s">
        <v>8</v>
      </c>
      <c r="F11" s="66"/>
      <c r="G11" s="67"/>
      <c r="H11" s="57"/>
      <c r="I11" s="57"/>
      <c r="J11" s="68"/>
      <c r="K11" s="69"/>
      <c r="L11" s="70">
        <f t="shared" si="0"/>
        <v>0</v>
      </c>
      <c r="M11" s="71">
        <v>1.7361111111111112E-4</v>
      </c>
      <c r="N11" s="71">
        <v>5.1724537037037034E-2</v>
      </c>
      <c r="O11" s="71">
        <v>3.9583333333333331E-2</v>
      </c>
      <c r="P11" s="71">
        <f t="shared" si="1"/>
        <v>1.2141203703703703E-2</v>
      </c>
      <c r="Q11" s="72">
        <v>0</v>
      </c>
      <c r="R11" s="121">
        <v>0</v>
      </c>
      <c r="S11" s="71">
        <f t="shared" si="2"/>
        <v>1.2141203703703703E-2</v>
      </c>
      <c r="T11" s="57">
        <v>4</v>
      </c>
      <c r="U11" s="112">
        <f t="shared" si="3"/>
        <v>1.3712418300653595</v>
      </c>
      <c r="V11" s="109" t="s">
        <v>79</v>
      </c>
      <c r="W11" s="18"/>
    </row>
    <row r="12" spans="1:23" ht="25.5" x14ac:dyDescent="0.25">
      <c r="A12" s="25">
        <v>5</v>
      </c>
      <c r="B12" s="22"/>
      <c r="C12" s="10" t="s">
        <v>36</v>
      </c>
      <c r="D12" s="36" t="s">
        <v>35</v>
      </c>
      <c r="E12" s="42" t="s">
        <v>8</v>
      </c>
      <c r="F12" s="66"/>
      <c r="G12" s="67"/>
      <c r="H12" s="72"/>
      <c r="I12" s="57"/>
      <c r="J12" s="68"/>
      <c r="K12" s="73"/>
      <c r="L12" s="70">
        <f t="shared" si="0"/>
        <v>0</v>
      </c>
      <c r="M12" s="71">
        <v>1.7361111111111112E-4</v>
      </c>
      <c r="N12" s="71">
        <v>5.7337962962962959E-2</v>
      </c>
      <c r="O12" s="71">
        <v>4.5138888888888888E-2</v>
      </c>
      <c r="P12" s="71">
        <f t="shared" si="1"/>
        <v>1.2199074074074071E-2</v>
      </c>
      <c r="Q12" s="72">
        <v>0</v>
      </c>
      <c r="R12" s="121">
        <v>0</v>
      </c>
      <c r="S12" s="71">
        <f t="shared" si="2"/>
        <v>1.2199074074074071E-2</v>
      </c>
      <c r="T12" s="57">
        <v>5</v>
      </c>
      <c r="U12" s="112">
        <f t="shared" si="3"/>
        <v>1.3777777777777775</v>
      </c>
      <c r="V12" s="109" t="s">
        <v>79</v>
      </c>
      <c r="W12" s="18"/>
    </row>
    <row r="13" spans="1:23" ht="25.5" x14ac:dyDescent="0.25">
      <c r="A13" s="25">
        <v>6</v>
      </c>
      <c r="B13" s="22"/>
      <c r="C13" s="10" t="s">
        <v>13</v>
      </c>
      <c r="D13" s="36" t="s">
        <v>12</v>
      </c>
      <c r="E13" s="42" t="s">
        <v>8</v>
      </c>
      <c r="F13" s="66"/>
      <c r="G13" s="67"/>
      <c r="H13" s="74"/>
      <c r="I13" s="57"/>
      <c r="J13" s="68">
        <v>3</v>
      </c>
      <c r="K13" s="75" t="s">
        <v>72</v>
      </c>
      <c r="L13" s="70">
        <f t="shared" si="0"/>
        <v>5.2083333333333333E-4</v>
      </c>
      <c r="M13" s="71">
        <v>1.7361111111111112E-4</v>
      </c>
      <c r="N13" s="71">
        <v>8.7071759259259252E-2</v>
      </c>
      <c r="O13" s="71">
        <v>7.4305555555555555E-2</v>
      </c>
      <c r="P13" s="71">
        <f t="shared" si="1"/>
        <v>1.2766203703703696E-2</v>
      </c>
      <c r="Q13" s="72">
        <v>0</v>
      </c>
      <c r="R13" s="121">
        <v>1.0532407407407407E-3</v>
      </c>
      <c r="S13" s="71">
        <f t="shared" si="2"/>
        <v>1.2233796296296289E-2</v>
      </c>
      <c r="T13" s="57">
        <v>6</v>
      </c>
      <c r="U13" s="112">
        <f t="shared" si="3"/>
        <v>1.3816993464052281</v>
      </c>
      <c r="V13" s="109" t="s">
        <v>80</v>
      </c>
      <c r="W13" s="18"/>
    </row>
    <row r="14" spans="1:23" ht="25.5" x14ac:dyDescent="0.25">
      <c r="A14" s="25">
        <v>7</v>
      </c>
      <c r="B14" s="22"/>
      <c r="C14" s="10" t="s">
        <v>17</v>
      </c>
      <c r="D14" s="36" t="s">
        <v>16</v>
      </c>
      <c r="E14" s="42" t="s">
        <v>8</v>
      </c>
      <c r="F14" s="66"/>
      <c r="G14" s="67"/>
      <c r="H14" s="57"/>
      <c r="I14" s="57"/>
      <c r="J14" s="68"/>
      <c r="K14" s="69"/>
      <c r="L14" s="70">
        <f t="shared" si="0"/>
        <v>0</v>
      </c>
      <c r="M14" s="71">
        <v>1.7361111111111112E-4</v>
      </c>
      <c r="N14" s="71">
        <v>9.1909722222222226E-2</v>
      </c>
      <c r="O14" s="71">
        <v>7.9166666666666663E-2</v>
      </c>
      <c r="P14" s="71">
        <f t="shared" si="1"/>
        <v>1.2743055555555563E-2</v>
      </c>
      <c r="Q14" s="72">
        <v>0</v>
      </c>
      <c r="R14" s="121">
        <v>0</v>
      </c>
      <c r="S14" s="71">
        <f t="shared" si="2"/>
        <v>1.2743055555555563E-2</v>
      </c>
      <c r="T14" s="57">
        <v>7</v>
      </c>
      <c r="U14" s="112">
        <f t="shared" si="3"/>
        <v>1.4392156862745107</v>
      </c>
      <c r="V14" s="109" t="s">
        <v>80</v>
      </c>
      <c r="W14" s="18"/>
    </row>
    <row r="15" spans="1:23" ht="25.5" x14ac:dyDescent="0.25">
      <c r="A15" s="25">
        <v>8</v>
      </c>
      <c r="B15" s="22"/>
      <c r="C15" s="10" t="s">
        <v>9</v>
      </c>
      <c r="D15" s="36" t="s">
        <v>7</v>
      </c>
      <c r="E15" s="42" t="s">
        <v>8</v>
      </c>
      <c r="F15" s="66"/>
      <c r="G15" s="67"/>
      <c r="H15" s="57"/>
      <c r="I15" s="57"/>
      <c r="J15" s="68">
        <v>3</v>
      </c>
      <c r="K15" s="69" t="s">
        <v>72</v>
      </c>
      <c r="L15" s="70">
        <f t="shared" si="0"/>
        <v>5.2083333333333333E-4</v>
      </c>
      <c r="M15" s="71">
        <v>1.7361111111111112E-4</v>
      </c>
      <c r="N15" s="71">
        <v>3.4965277777777783E-2</v>
      </c>
      <c r="O15" s="71">
        <v>2.0833333333333332E-2</v>
      </c>
      <c r="P15" s="71">
        <f t="shared" si="1"/>
        <v>1.413194444444445E-2</v>
      </c>
      <c r="Q15" s="72">
        <v>0</v>
      </c>
      <c r="R15" s="121">
        <v>0</v>
      </c>
      <c r="S15" s="71">
        <f t="shared" si="2"/>
        <v>1.4652777777777784E-2</v>
      </c>
      <c r="T15" s="57">
        <v>8</v>
      </c>
      <c r="U15" s="112">
        <f t="shared" si="3"/>
        <v>1.6549019607843145</v>
      </c>
      <c r="V15" s="109" t="s">
        <v>81</v>
      </c>
      <c r="W15" s="18"/>
    </row>
    <row r="16" spans="1:23" ht="25.5" x14ac:dyDescent="0.25">
      <c r="A16" s="25">
        <v>9</v>
      </c>
      <c r="B16" s="22"/>
      <c r="C16" s="10" t="s">
        <v>11</v>
      </c>
      <c r="D16" s="36" t="s">
        <v>10</v>
      </c>
      <c r="E16" s="42" t="s">
        <v>8</v>
      </c>
      <c r="F16" s="66">
        <v>10</v>
      </c>
      <c r="G16" s="67"/>
      <c r="H16" s="57"/>
      <c r="I16" s="57"/>
      <c r="J16" s="68"/>
      <c r="K16" s="69" t="s">
        <v>75</v>
      </c>
      <c r="L16" s="70">
        <f t="shared" si="0"/>
        <v>1.7361111111111112E-3</v>
      </c>
      <c r="M16" s="71">
        <v>1.7361111111111112E-4</v>
      </c>
      <c r="N16" s="71">
        <v>7.5416666666666674E-2</v>
      </c>
      <c r="O16" s="71">
        <v>6.1805555555555558E-2</v>
      </c>
      <c r="P16" s="71">
        <f t="shared" si="1"/>
        <v>1.3611111111111115E-2</v>
      </c>
      <c r="Q16" s="72">
        <v>0</v>
      </c>
      <c r="R16" s="121">
        <v>3.4722222222222224E-4</v>
      </c>
      <c r="S16" s="71">
        <f t="shared" si="2"/>
        <v>1.5000000000000005E-2</v>
      </c>
      <c r="T16" s="57">
        <v>9</v>
      </c>
      <c r="U16" s="112">
        <f t="shared" si="3"/>
        <v>1.6941176470588244</v>
      </c>
      <c r="V16" s="109" t="s">
        <v>81</v>
      </c>
      <c r="W16" s="18"/>
    </row>
    <row r="17" spans="1:23" ht="25.5" x14ac:dyDescent="0.25">
      <c r="A17" s="25">
        <v>10</v>
      </c>
      <c r="B17" s="22"/>
      <c r="C17" s="10" t="s">
        <v>43</v>
      </c>
      <c r="D17" s="36" t="s">
        <v>42</v>
      </c>
      <c r="E17" s="42" t="s">
        <v>1</v>
      </c>
      <c r="F17" s="66"/>
      <c r="G17" s="67"/>
      <c r="H17" s="57"/>
      <c r="I17" s="57"/>
      <c r="J17" s="68"/>
      <c r="K17" s="69"/>
      <c r="L17" s="70">
        <f t="shared" si="0"/>
        <v>0</v>
      </c>
      <c r="M17" s="71">
        <v>1.7361111111111112E-4</v>
      </c>
      <c r="N17" s="71">
        <v>4.2893518518518518E-2</v>
      </c>
      <c r="O17" s="71">
        <v>2.7777777777777776E-2</v>
      </c>
      <c r="P17" s="71">
        <f t="shared" si="1"/>
        <v>1.5115740740740742E-2</v>
      </c>
      <c r="Q17" s="72">
        <v>0</v>
      </c>
      <c r="R17" s="121">
        <v>0</v>
      </c>
      <c r="S17" s="71">
        <f t="shared" si="2"/>
        <v>1.5115740740740742E-2</v>
      </c>
      <c r="T17" s="57">
        <v>10</v>
      </c>
      <c r="U17" s="112">
        <f t="shared" si="3"/>
        <v>1.7071895424836607</v>
      </c>
      <c r="V17" s="109" t="s">
        <v>81</v>
      </c>
      <c r="W17" s="18"/>
    </row>
    <row r="18" spans="1:23" ht="25.5" x14ac:dyDescent="0.25">
      <c r="A18" s="25">
        <v>11</v>
      </c>
      <c r="B18" s="22"/>
      <c r="C18" s="10" t="s">
        <v>2</v>
      </c>
      <c r="D18" s="36" t="s">
        <v>0</v>
      </c>
      <c r="E18" s="42" t="s">
        <v>1</v>
      </c>
      <c r="F18" s="66"/>
      <c r="G18" s="67"/>
      <c r="H18" s="57"/>
      <c r="I18" s="57"/>
      <c r="J18" s="68">
        <v>10</v>
      </c>
      <c r="K18" s="69" t="s">
        <v>75</v>
      </c>
      <c r="L18" s="70">
        <f t="shared" si="0"/>
        <v>1.7361111111111112E-3</v>
      </c>
      <c r="M18" s="71">
        <v>1.7361111111111112E-4</v>
      </c>
      <c r="N18" s="71">
        <v>0.10031249999999999</v>
      </c>
      <c r="O18" s="71">
        <v>8.5416666666666655E-2</v>
      </c>
      <c r="P18" s="71">
        <f t="shared" si="1"/>
        <v>1.489583333333333E-2</v>
      </c>
      <c r="Q18" s="72">
        <v>0</v>
      </c>
      <c r="R18" s="121">
        <v>0</v>
      </c>
      <c r="S18" s="71">
        <f t="shared" si="2"/>
        <v>1.6631944444444442E-2</v>
      </c>
      <c r="T18" s="57">
        <v>11</v>
      </c>
      <c r="U18" s="112">
        <f t="shared" si="3"/>
        <v>1.8784313725490198</v>
      </c>
      <c r="V18" s="109" t="s">
        <v>81</v>
      </c>
      <c r="W18" s="18"/>
    </row>
    <row r="19" spans="1:23" ht="25.5" x14ac:dyDescent="0.25">
      <c r="A19" s="25">
        <v>12</v>
      </c>
      <c r="B19" s="22"/>
      <c r="C19" s="10" t="s">
        <v>28</v>
      </c>
      <c r="D19" s="36" t="s">
        <v>27</v>
      </c>
      <c r="E19" s="42" t="s">
        <v>8</v>
      </c>
      <c r="F19" s="66"/>
      <c r="G19" s="67"/>
      <c r="H19" s="57"/>
      <c r="I19" s="57"/>
      <c r="J19" s="68"/>
      <c r="K19" s="69"/>
      <c r="L19" s="70">
        <f t="shared" si="0"/>
        <v>0</v>
      </c>
      <c r="M19" s="71">
        <v>1.7361111111111112E-4</v>
      </c>
      <c r="N19" s="71">
        <v>8.5879629629629625E-2</v>
      </c>
      <c r="O19" s="71">
        <v>6.7361111111111108E-2</v>
      </c>
      <c r="P19" s="71">
        <f t="shared" si="1"/>
        <v>1.8518518518518517E-2</v>
      </c>
      <c r="Q19" s="72">
        <v>0</v>
      </c>
      <c r="R19" s="121">
        <v>0</v>
      </c>
      <c r="S19" s="71">
        <f t="shared" si="2"/>
        <v>1.8518518518518517E-2</v>
      </c>
      <c r="T19" s="57">
        <v>12</v>
      </c>
      <c r="U19" s="112">
        <f t="shared" si="3"/>
        <v>2.0915032679738568</v>
      </c>
      <c r="V19" s="109" t="s">
        <v>81</v>
      </c>
      <c r="W19" s="18"/>
    </row>
    <row r="20" spans="1:23" ht="25.5" x14ac:dyDescent="0.25">
      <c r="A20" s="25">
        <v>13</v>
      </c>
      <c r="B20" s="22"/>
      <c r="C20" s="10" t="s">
        <v>4</v>
      </c>
      <c r="D20" s="36" t="s">
        <v>3</v>
      </c>
      <c r="E20" s="42" t="s">
        <v>8</v>
      </c>
      <c r="F20" s="66"/>
      <c r="G20" s="67"/>
      <c r="H20" s="57">
        <v>10</v>
      </c>
      <c r="I20" s="57"/>
      <c r="J20" s="68"/>
      <c r="K20" s="69" t="s">
        <v>75</v>
      </c>
      <c r="L20" s="70">
        <f t="shared" si="0"/>
        <v>1.7361111111111112E-3</v>
      </c>
      <c r="M20" s="71">
        <v>1.7361111111111112E-4</v>
      </c>
      <c r="N20" s="71">
        <v>0.11207175925925926</v>
      </c>
      <c r="O20" s="71">
        <v>9.0972222222222218E-2</v>
      </c>
      <c r="P20" s="71">
        <f t="shared" si="1"/>
        <v>2.1099537037037042E-2</v>
      </c>
      <c r="Q20" s="72">
        <v>0</v>
      </c>
      <c r="R20" s="121">
        <v>0</v>
      </c>
      <c r="S20" s="71">
        <f t="shared" si="2"/>
        <v>2.2835648148148154E-2</v>
      </c>
      <c r="T20" s="57">
        <v>13</v>
      </c>
      <c r="U20" s="112">
        <f t="shared" si="3"/>
        <v>2.5790849673202629</v>
      </c>
      <c r="V20" s="109" t="s">
        <v>81</v>
      </c>
      <c r="W20" s="18"/>
    </row>
    <row r="21" spans="1:23" ht="25.5" x14ac:dyDescent="0.25">
      <c r="A21" s="25">
        <v>14</v>
      </c>
      <c r="B21" s="22"/>
      <c r="C21" s="10" t="s">
        <v>30</v>
      </c>
      <c r="D21" s="36" t="s">
        <v>29</v>
      </c>
      <c r="E21" s="42" t="s">
        <v>8</v>
      </c>
      <c r="F21" s="66"/>
      <c r="G21" s="67"/>
      <c r="H21" s="57">
        <v>40</v>
      </c>
      <c r="I21" s="57"/>
      <c r="J21" s="68"/>
      <c r="K21" s="69" t="s">
        <v>73</v>
      </c>
      <c r="L21" s="70">
        <f t="shared" si="0"/>
        <v>6.9444444444444449E-3</v>
      </c>
      <c r="M21" s="71">
        <v>1.7361111111111112E-4</v>
      </c>
      <c r="N21" s="71">
        <v>7.0416666666666669E-2</v>
      </c>
      <c r="O21" s="71">
        <v>5.0694444444444452E-2</v>
      </c>
      <c r="P21" s="71">
        <f t="shared" si="1"/>
        <v>1.9722222222222217E-2</v>
      </c>
      <c r="Q21" s="72">
        <v>0</v>
      </c>
      <c r="R21" s="121">
        <v>0</v>
      </c>
      <c r="S21" s="71">
        <f t="shared" si="2"/>
        <v>2.6666666666666661E-2</v>
      </c>
      <c r="T21" s="57">
        <v>14</v>
      </c>
      <c r="U21" s="112">
        <f t="shared" si="3"/>
        <v>3.0117647058823538</v>
      </c>
      <c r="V21" s="109" t="s">
        <v>81</v>
      </c>
      <c r="W21" s="18"/>
    </row>
    <row r="22" spans="1:23" ht="26.25" thickBot="1" x14ac:dyDescent="0.3">
      <c r="A22" s="26">
        <v>15</v>
      </c>
      <c r="B22" s="23"/>
      <c r="C22" s="11" t="s">
        <v>6</v>
      </c>
      <c r="D22" s="37" t="s">
        <v>5</v>
      </c>
      <c r="E22" s="43" t="s">
        <v>8</v>
      </c>
      <c r="F22" s="76"/>
      <c r="G22" s="77"/>
      <c r="H22" s="78">
        <v>60</v>
      </c>
      <c r="I22" s="79"/>
      <c r="J22" s="80"/>
      <c r="K22" s="81" t="s">
        <v>74</v>
      </c>
      <c r="L22" s="82">
        <f t="shared" si="0"/>
        <v>1.0416666666666668E-2</v>
      </c>
      <c r="M22" s="83">
        <v>1.7361111111111112E-4</v>
      </c>
      <c r="N22" s="83">
        <v>8.0486111111111105E-2</v>
      </c>
      <c r="O22" s="83">
        <v>5.6250000000000001E-2</v>
      </c>
      <c r="P22" s="83">
        <f t="shared" si="1"/>
        <v>2.4236111111111104E-2</v>
      </c>
      <c r="Q22" s="84">
        <v>0</v>
      </c>
      <c r="R22" s="122">
        <v>1.5624999999999999E-3</v>
      </c>
      <c r="S22" s="85">
        <f t="shared" si="2"/>
        <v>3.3090277777777767E-2</v>
      </c>
      <c r="T22" s="78">
        <v>15</v>
      </c>
      <c r="U22" s="112">
        <f t="shared" si="3"/>
        <v>3.7372549019607848</v>
      </c>
      <c r="V22" s="110" t="s">
        <v>81</v>
      </c>
      <c r="W22" s="19"/>
    </row>
    <row r="24" spans="1:23" ht="25.5" customHeight="1" x14ac:dyDescent="0.2">
      <c r="A24" s="27" t="s">
        <v>65</v>
      </c>
      <c r="B24" s="27"/>
      <c r="C24" s="28"/>
      <c r="D24" s="29"/>
      <c r="E24" s="30"/>
      <c r="F24" s="31"/>
    </row>
    <row r="25" spans="1:23" ht="42" customHeight="1" x14ac:dyDescent="0.2">
      <c r="A25" s="27" t="s">
        <v>66</v>
      </c>
      <c r="B25" s="27"/>
      <c r="C25" s="32"/>
      <c r="D25" s="33"/>
      <c r="E25" s="34"/>
      <c r="F25" s="32"/>
    </row>
  </sheetData>
  <sortState ref="C8:S22">
    <sortCondition ref="S8:S22"/>
  </sortState>
  <mergeCells count="13">
    <mergeCell ref="A4:W4"/>
    <mergeCell ref="K3:W3"/>
    <mergeCell ref="A2:W2"/>
    <mergeCell ref="A1:W1"/>
    <mergeCell ref="F6:J6"/>
    <mergeCell ref="W6:W7"/>
    <mergeCell ref="A6:A7"/>
    <mergeCell ref="B6:B7"/>
    <mergeCell ref="C6:C7"/>
    <mergeCell ref="D6:D7"/>
    <mergeCell ref="E6:E7"/>
    <mergeCell ref="K6:V6"/>
    <mergeCell ref="C5:D5"/>
  </mergeCells>
  <pageMargins left="0.39370078740157499" right="0.39370078740157499" top="0.4" bottom="0.39370078740157499" header="0.4" footer="0.18"/>
  <pageSetup paperSize="9" scale="55" orientation="landscape" verticalDpi="0" r:id="rId1"/>
  <headerFooter>
    <oddFooter>&amp;LCreated by Секретарь_ST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zoomScale="66" zoomScaleNormal="66" workbookViewId="0">
      <selection activeCell="E29" sqref="E29"/>
    </sheetView>
  </sheetViews>
  <sheetFormatPr defaultRowHeight="12.75" outlineLevelCol="1" x14ac:dyDescent="0.2"/>
  <cols>
    <col min="1" max="1" width="5.7109375" style="5" customWidth="1"/>
    <col min="2" max="2" width="13.85546875" style="5" hidden="1" customWidth="1"/>
    <col min="3" max="3" width="28.85546875" style="1" customWidth="1"/>
    <col min="4" max="4" width="50.140625" style="1" customWidth="1"/>
    <col min="5" max="5" width="20.42578125" style="1" customWidth="1" outlineLevel="1"/>
    <col min="6" max="6" width="6.7109375" style="4" customWidth="1"/>
    <col min="7" max="7" width="7.140625" style="3" customWidth="1" outlineLevel="1"/>
    <col min="8" max="8" width="7" style="1" customWidth="1" outlineLevel="1"/>
    <col min="9" max="9" width="7.85546875" style="1" customWidth="1" outlineLevel="1"/>
    <col min="10" max="10" width="7.140625" style="1" customWidth="1" outlineLevel="1"/>
    <col min="11" max="11" width="6.85546875" style="2" customWidth="1"/>
    <col min="12" max="12" width="7.7109375" style="2" customWidth="1"/>
    <col min="13" max="13" width="10.28515625" style="2" customWidth="1"/>
    <col min="14" max="14" width="9.28515625" style="1" bestFit="1" customWidth="1"/>
    <col min="15" max="15" width="9.85546875" style="1" customWidth="1"/>
    <col min="16" max="17" width="9.28515625" style="1" bestFit="1" customWidth="1"/>
    <col min="18" max="20" width="9.140625" style="1" customWidth="1"/>
    <col min="21" max="16384" width="9.140625" style="1"/>
  </cols>
  <sheetData>
    <row r="1" spans="1:22" s="6" customFormat="1" ht="42.75" customHeight="1" x14ac:dyDescent="0.2">
      <c r="A1" s="126" t="str">
        <f>Shapka1</f>
        <v>Комитет образования и науки администрации г.Новокузнецка
Комитет по физической культуре, спорту и туризму администрации г.Новокузнецка
Городской Дворец детского (юношеского) творчества им.Н.К.Крупской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2" s="6" customFormat="1" ht="28.5" customHeight="1" thickBot="1" x14ac:dyDescent="0.25">
      <c r="A2" s="125" t="str">
        <f>Shapka2</f>
        <v>XI муниципальные соревнования по спортивному туризму на лыжных дистанциях "Юный спасатель"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2" s="6" customFormat="1" ht="13.5" customHeight="1" thickTop="1" x14ac:dyDescent="0.2">
      <c r="A3" s="9" t="str">
        <f>ShapkaData</f>
        <v>14-15 февраля 2015 года</v>
      </c>
      <c r="B3" s="9"/>
      <c r="C3" s="8"/>
      <c r="D3" s="8"/>
      <c r="E3" s="8"/>
      <c r="G3" s="7"/>
      <c r="H3" s="7"/>
      <c r="K3" s="124" t="str">
        <f>ShapkaWhere</f>
        <v>с.Сосновка</v>
      </c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2" s="6" customFormat="1" ht="82.5" customHeight="1" x14ac:dyDescent="0.2">
      <c r="A4" s="123" t="s">
        <v>83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1:22" ht="15" thickBot="1" x14ac:dyDescent="0.25">
      <c r="C5" s="142" t="s">
        <v>70</v>
      </c>
      <c r="D5" s="142"/>
      <c r="E5" s="142"/>
      <c r="F5" s="47"/>
    </row>
    <row r="6" spans="1:22" ht="15.75" customHeight="1" thickBot="1" x14ac:dyDescent="0.25">
      <c r="A6" s="132" t="s">
        <v>47</v>
      </c>
      <c r="B6" s="134" t="s">
        <v>48</v>
      </c>
      <c r="C6" s="136" t="s">
        <v>46</v>
      </c>
      <c r="D6" s="138" t="s">
        <v>49</v>
      </c>
      <c r="E6" s="140" t="s">
        <v>45</v>
      </c>
      <c r="F6" s="127" t="s">
        <v>50</v>
      </c>
      <c r="G6" s="128"/>
      <c r="H6" s="128"/>
      <c r="I6" s="128"/>
      <c r="J6" s="128"/>
      <c r="K6" s="128"/>
      <c r="L6" s="143"/>
      <c r="M6" s="128"/>
      <c r="N6" s="129"/>
      <c r="O6" s="127" t="s">
        <v>51</v>
      </c>
      <c r="P6" s="128"/>
      <c r="Q6" s="128"/>
      <c r="R6" s="128"/>
      <c r="S6" s="128"/>
      <c r="T6" s="128"/>
      <c r="U6" s="128"/>
      <c r="V6" s="130" t="s">
        <v>52</v>
      </c>
    </row>
    <row r="7" spans="1:22" ht="95.25" customHeight="1" thickBot="1" x14ac:dyDescent="0.25">
      <c r="A7" s="144"/>
      <c r="B7" s="145"/>
      <c r="C7" s="146"/>
      <c r="D7" s="147"/>
      <c r="E7" s="141"/>
      <c r="F7" s="89" t="s">
        <v>58</v>
      </c>
      <c r="G7" s="90" t="s">
        <v>59</v>
      </c>
      <c r="H7" s="90" t="s">
        <v>60</v>
      </c>
      <c r="I7" s="90" t="s">
        <v>61</v>
      </c>
      <c r="J7" s="90" t="s">
        <v>62</v>
      </c>
      <c r="K7" s="91" t="s">
        <v>63</v>
      </c>
      <c r="L7" s="92" t="s">
        <v>67</v>
      </c>
      <c r="M7" s="45" t="s">
        <v>68</v>
      </c>
      <c r="N7" s="44" t="s">
        <v>69</v>
      </c>
      <c r="O7" s="12" t="s">
        <v>64</v>
      </c>
      <c r="P7" s="13" t="s">
        <v>44</v>
      </c>
      <c r="Q7" s="13" t="s">
        <v>53</v>
      </c>
      <c r="R7" s="14" t="s">
        <v>54</v>
      </c>
      <c r="S7" s="53" t="s">
        <v>76</v>
      </c>
      <c r="T7" s="15" t="s">
        <v>51</v>
      </c>
      <c r="U7" s="16" t="s">
        <v>55</v>
      </c>
      <c r="V7" s="131" t="s">
        <v>52</v>
      </c>
    </row>
    <row r="8" spans="1:22" ht="25.5" x14ac:dyDescent="0.2">
      <c r="A8" s="24">
        <v>1</v>
      </c>
      <c r="B8" s="20"/>
      <c r="C8" s="21" t="s">
        <v>26</v>
      </c>
      <c r="D8" s="38" t="s">
        <v>25</v>
      </c>
      <c r="E8" s="21" t="s">
        <v>8</v>
      </c>
      <c r="F8" s="104"/>
      <c r="G8" s="105"/>
      <c r="H8" s="56"/>
      <c r="I8" s="56"/>
      <c r="J8" s="56"/>
      <c r="K8" s="106"/>
      <c r="L8" s="107"/>
      <c r="M8" s="93">
        <f>L8*N8</f>
        <v>0</v>
      </c>
      <c r="N8" s="94">
        <v>1.7361111111111112E-4</v>
      </c>
      <c r="O8" s="94">
        <v>0.13035879629629629</v>
      </c>
      <c r="P8" s="94">
        <v>0.11527777777777777</v>
      </c>
      <c r="Q8" s="94">
        <f>O8-P8</f>
        <v>1.5081018518518521E-2</v>
      </c>
      <c r="R8" s="56">
        <v>0</v>
      </c>
      <c r="S8" s="95">
        <v>0</v>
      </c>
      <c r="T8" s="94">
        <f>Q8+M8</f>
        <v>1.5081018518518521E-2</v>
      </c>
      <c r="U8" s="56"/>
      <c r="V8" s="96"/>
    </row>
    <row r="9" spans="1:22" ht="25.5" x14ac:dyDescent="0.2">
      <c r="A9" s="25">
        <v>2</v>
      </c>
      <c r="B9" s="22"/>
      <c r="C9" s="10" t="s">
        <v>24</v>
      </c>
      <c r="D9" s="39" t="s">
        <v>23</v>
      </c>
      <c r="E9" s="10" t="s">
        <v>8</v>
      </c>
      <c r="F9" s="66"/>
      <c r="G9" s="67"/>
      <c r="H9" s="57"/>
      <c r="I9" s="57"/>
      <c r="J9" s="57"/>
      <c r="K9" s="97"/>
      <c r="L9" s="98"/>
      <c r="M9" s="99">
        <f>L9*N9</f>
        <v>0</v>
      </c>
      <c r="N9" s="100">
        <v>1.7361111111111112E-4</v>
      </c>
      <c r="O9" s="100">
        <v>0.1637962962962963</v>
      </c>
      <c r="P9" s="100">
        <v>0.14652777777777778</v>
      </c>
      <c r="Q9" s="100">
        <f>O9-P9</f>
        <v>1.7268518518518516E-2</v>
      </c>
      <c r="R9" s="57">
        <v>0</v>
      </c>
      <c r="S9" s="100">
        <v>2.4768518518518516E-3</v>
      </c>
      <c r="T9" s="100">
        <f>Q9+M9</f>
        <v>1.7268518518518516E-2</v>
      </c>
      <c r="U9" s="57"/>
      <c r="V9" s="68"/>
    </row>
    <row r="10" spans="1:22" ht="30" customHeight="1" x14ac:dyDescent="0.2">
      <c r="A10" s="25">
        <v>3</v>
      </c>
      <c r="B10" s="22"/>
      <c r="C10" s="10" t="s">
        <v>22</v>
      </c>
      <c r="D10" s="39" t="s">
        <v>21</v>
      </c>
      <c r="E10" s="10" t="s">
        <v>19</v>
      </c>
      <c r="F10" s="66"/>
      <c r="G10" s="67"/>
      <c r="H10" s="57"/>
      <c r="I10" s="57"/>
      <c r="J10" s="57"/>
      <c r="K10" s="97"/>
      <c r="L10" s="98"/>
      <c r="M10" s="99">
        <f>L10*N10</f>
        <v>0</v>
      </c>
      <c r="N10" s="100">
        <v>1.7361111111111112E-4</v>
      </c>
      <c r="O10" s="100">
        <v>0.1433912037037037</v>
      </c>
      <c r="P10" s="100">
        <v>0.12569444444444444</v>
      </c>
      <c r="Q10" s="100">
        <f>O10-P10</f>
        <v>1.7696759259259259E-2</v>
      </c>
      <c r="R10" s="57">
        <v>0</v>
      </c>
      <c r="S10" s="100">
        <v>0</v>
      </c>
      <c r="T10" s="100">
        <f>Q10+M10</f>
        <v>1.7696759259259259E-2</v>
      </c>
      <c r="U10" s="57"/>
      <c r="V10" s="68"/>
    </row>
    <row r="11" spans="1:22" ht="25.5" customHeight="1" x14ac:dyDescent="0.2">
      <c r="A11" s="25">
        <v>4</v>
      </c>
      <c r="B11" s="22"/>
      <c r="C11" s="10" t="s">
        <v>41</v>
      </c>
      <c r="D11" s="39" t="s">
        <v>40</v>
      </c>
      <c r="E11" s="10" t="s">
        <v>1</v>
      </c>
      <c r="F11" s="66"/>
      <c r="G11" s="67"/>
      <c r="H11" s="57"/>
      <c r="I11" s="57"/>
      <c r="J11" s="57"/>
      <c r="K11" s="97"/>
      <c r="L11" s="98"/>
      <c r="M11" s="99">
        <f>L11*N11</f>
        <v>0</v>
      </c>
      <c r="N11" s="100">
        <v>1.7361111111111112E-4</v>
      </c>
      <c r="O11" s="100">
        <v>0.15414351851851851</v>
      </c>
      <c r="P11" s="100">
        <v>0.1361111111111111</v>
      </c>
      <c r="Q11" s="100">
        <f>O11-P11</f>
        <v>1.8032407407407414E-2</v>
      </c>
      <c r="R11" s="57">
        <v>0</v>
      </c>
      <c r="S11" s="100">
        <v>0</v>
      </c>
      <c r="T11" s="100">
        <f>Q11+M11</f>
        <v>1.8032407407407414E-2</v>
      </c>
      <c r="U11" s="57"/>
      <c r="V11" s="68"/>
    </row>
    <row r="12" spans="1:22" ht="26.25" thickBot="1" x14ac:dyDescent="0.25">
      <c r="A12" s="26">
        <v>5</v>
      </c>
      <c r="B12" s="23"/>
      <c r="C12" s="11" t="s">
        <v>39</v>
      </c>
      <c r="D12" s="40" t="s">
        <v>37</v>
      </c>
      <c r="E12" s="11" t="s">
        <v>38</v>
      </c>
      <c r="F12" s="114"/>
      <c r="G12" s="115"/>
      <c r="H12" s="115"/>
      <c r="I12" s="115"/>
      <c r="J12" s="115"/>
      <c r="K12" s="116"/>
      <c r="L12" s="117"/>
      <c r="M12" s="101">
        <f>L12*N12</f>
        <v>0</v>
      </c>
      <c r="N12" s="102">
        <v>1.7361111111111112E-4</v>
      </c>
      <c r="O12" s="102">
        <v>0.12819444444444444</v>
      </c>
      <c r="P12" s="102">
        <v>0.10486111111111111</v>
      </c>
      <c r="Q12" s="102">
        <f>O12-P12</f>
        <v>2.3333333333333331E-2</v>
      </c>
      <c r="R12" s="78">
        <v>0</v>
      </c>
      <c r="S12" s="102">
        <v>0</v>
      </c>
      <c r="T12" s="102">
        <f>Q12+M12-S12</f>
        <v>2.3333333333333331E-2</v>
      </c>
      <c r="U12" s="78"/>
      <c r="V12" s="103"/>
    </row>
    <row r="13" spans="1:22" ht="28.5" customHeight="1" x14ac:dyDescent="0.2">
      <c r="C13" s="113" t="s">
        <v>71</v>
      </c>
      <c r="D13" s="46"/>
      <c r="E13" s="47"/>
      <c r="F13" s="48"/>
    </row>
    <row r="14" spans="1:22" ht="26.25" customHeight="1" x14ac:dyDescent="0.2">
      <c r="A14" s="27" t="s">
        <v>65</v>
      </c>
      <c r="B14" s="27"/>
      <c r="C14" s="28"/>
      <c r="D14" s="29"/>
      <c r="E14" s="30"/>
      <c r="F14" s="31"/>
    </row>
    <row r="15" spans="1:22" ht="42" customHeight="1" x14ac:dyDescent="0.2">
      <c r="A15" s="27" t="s">
        <v>66</v>
      </c>
      <c r="B15" s="27"/>
      <c r="C15" s="32"/>
      <c r="D15" s="33"/>
      <c r="E15" s="34"/>
      <c r="F15" s="32"/>
      <c r="K15" s="1"/>
      <c r="L15" s="1"/>
      <c r="M15" s="1"/>
    </row>
    <row r="16" spans="1:22" x14ac:dyDescent="0.2">
      <c r="K16" s="1"/>
      <c r="L16" s="1"/>
      <c r="M16" s="1"/>
    </row>
    <row r="17" spans="11:13" x14ac:dyDescent="0.2">
      <c r="K17" s="1"/>
      <c r="L17" s="1"/>
      <c r="M17" s="1"/>
    </row>
    <row r="18" spans="11:13" x14ac:dyDescent="0.2">
      <c r="K18" s="1"/>
      <c r="L18" s="1"/>
      <c r="M18" s="1"/>
    </row>
    <row r="19" spans="11:13" x14ac:dyDescent="0.2">
      <c r="K19" s="1"/>
      <c r="L19" s="1"/>
      <c r="M19" s="1"/>
    </row>
    <row r="20" spans="11:13" x14ac:dyDescent="0.2">
      <c r="K20" s="1"/>
      <c r="L20" s="1"/>
      <c r="M20" s="1"/>
    </row>
    <row r="21" spans="11:13" x14ac:dyDescent="0.2">
      <c r="K21" s="1"/>
      <c r="L21" s="1"/>
      <c r="M21" s="1"/>
    </row>
  </sheetData>
  <sortState ref="C8:T12">
    <sortCondition ref="T8:T12"/>
  </sortState>
  <mergeCells count="14">
    <mergeCell ref="F6:K6"/>
    <mergeCell ref="L6:N6"/>
    <mergeCell ref="O6:U6"/>
    <mergeCell ref="V6:V7"/>
    <mergeCell ref="A1:U1"/>
    <mergeCell ref="A2:U2"/>
    <mergeCell ref="K3:U3"/>
    <mergeCell ref="A4:U4"/>
    <mergeCell ref="A6:A7"/>
    <mergeCell ref="B6:B7"/>
    <mergeCell ref="C6:C7"/>
    <mergeCell ref="D6:D7"/>
    <mergeCell ref="E6:E7"/>
    <mergeCell ref="C5:E5"/>
  </mergeCells>
  <pageMargins left="0.39370078740157499" right="0.39370078740157499" top="0.4" bottom="0.39370078740157499" header="0.4" footer="0.18"/>
  <pageSetup paperSize="9" scale="56" orientation="landscape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Стажеры</vt:lpstr>
      <vt:lpstr>Спасатели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ЦТиК</dc:creator>
  <cp:lastModifiedBy>Елена</cp:lastModifiedBy>
  <cp:lastPrinted>2015-02-15T09:37:15Z</cp:lastPrinted>
  <dcterms:created xsi:type="dcterms:W3CDTF">2015-02-14T10:58:05Z</dcterms:created>
  <dcterms:modified xsi:type="dcterms:W3CDTF">2015-02-15T09:37:27Z</dcterms:modified>
</cp:coreProperties>
</file>