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11640" tabRatio="710" activeTab="4"/>
  </bookViews>
  <sheets>
    <sheet name="Конкурсная программа" sheetId="1" r:id="rId1"/>
    <sheet name="Полоса МЛ" sheetId="2" r:id="rId2"/>
    <sheet name="Полоса - Команды МЛ" sheetId="3" r:id="rId3"/>
    <sheet name="Полоса СТ" sheetId="4" r:id="rId4"/>
    <sheet name="Полоса - Команды СТ" sheetId="5" r:id="rId5"/>
    <sheet name="Спортивная программа" sheetId="6" r:id="rId6"/>
  </sheets>
  <definedNames/>
  <calcPr fullCalcOnLoad="1"/>
</workbook>
</file>

<file path=xl/sharedStrings.xml><?xml version="1.0" encoding="utf-8"?>
<sst xmlns="http://schemas.openxmlformats.org/spreadsheetml/2006/main" count="471" uniqueCount="99">
  <si>
    <t>№ п/п</t>
  </si>
  <si>
    <t>Команда</t>
  </si>
  <si>
    <t>Этапы</t>
  </si>
  <si>
    <t>Сумма баллов</t>
  </si>
  <si>
    <t>Сумма штрафа</t>
  </si>
  <si>
    <t>Место</t>
  </si>
  <si>
    <t>Полоса препятствий</t>
  </si>
  <si>
    <t>Младшая возрастная группа</t>
  </si>
  <si>
    <t>Старшая возрастная группа</t>
  </si>
  <si>
    <t>Ф.И.</t>
  </si>
  <si>
    <t>Группа М/Ж</t>
  </si>
  <si>
    <t>Сумма штрафных баллов</t>
  </si>
  <si>
    <t>Цена 1б. штрафа</t>
  </si>
  <si>
    <t>№</t>
  </si>
  <si>
    <t>Время старта</t>
  </si>
  <si>
    <t>Время финиша</t>
  </si>
  <si>
    <t>Общее время</t>
  </si>
  <si>
    <t>Старшая гвозрастная руппа</t>
  </si>
  <si>
    <t>м</t>
  </si>
  <si>
    <t>Тарара Максим</t>
  </si>
  <si>
    <t>Борисов Сергей</t>
  </si>
  <si>
    <t>Сумма времени</t>
  </si>
  <si>
    <t>"Полярная звезда"</t>
  </si>
  <si>
    <t>Дороговцев Игорь</t>
  </si>
  <si>
    <t>Школа-интернат № 82</t>
  </si>
  <si>
    <t>Ткачева Элеонора</t>
  </si>
  <si>
    <t>Соколов Павел</t>
  </si>
  <si>
    <t>Фисенко Дмитрий</t>
  </si>
  <si>
    <t>Валентинасов Артем</t>
  </si>
  <si>
    <t>Кириченко Павел</t>
  </si>
  <si>
    <t>Детский дом № 4</t>
  </si>
  <si>
    <t>ж</t>
  </si>
  <si>
    <t>Гл. секретарь___________О.С. Пашкова</t>
  </si>
  <si>
    <t>Гл. секретарь _________ О.С.Пашкова</t>
  </si>
  <si>
    <t>Гл. секретарь_________О.С.Пашкова</t>
  </si>
  <si>
    <t>Гл. секретарь _________ О.С. Пашкова</t>
  </si>
  <si>
    <t>МКУ Центр помощи детям</t>
  </si>
  <si>
    <t>Ярыгин Данил</t>
  </si>
  <si>
    <t>Шердиева Светлана</t>
  </si>
  <si>
    <t>Буга Александр</t>
  </si>
  <si>
    <t>Тельбезекова Нина</t>
  </si>
  <si>
    <t>Центр помощи детям</t>
  </si>
  <si>
    <t>Новоселова Анастасия</t>
  </si>
  <si>
    <t>Гл. секретарь___________О.С.Пашкова</t>
  </si>
  <si>
    <t>Школа-интернат № 88</t>
  </si>
  <si>
    <t>Полярная Звезда</t>
  </si>
  <si>
    <t>Спортивный лабиринт</t>
  </si>
  <si>
    <t xml:space="preserve"> Эмблем туристской тематики</t>
  </si>
  <si>
    <t>Конкурс стенгазет</t>
  </si>
  <si>
    <t xml:space="preserve"> Знатоки родного края</t>
  </si>
  <si>
    <t>Эмблем туристской тематики</t>
  </si>
  <si>
    <t>Ушакова Евгения</t>
  </si>
  <si>
    <t>Чучулина Ксения</t>
  </si>
  <si>
    <t>Блинков Денис</t>
  </si>
  <si>
    <t>Клепиков Иван</t>
  </si>
  <si>
    <t>Ковалев Алексей</t>
  </si>
  <si>
    <t>Тажибаев Антон</t>
  </si>
  <si>
    <t>Детский дом "Остров надежды"</t>
  </si>
  <si>
    <t>Зотова Екатерина</t>
  </si>
  <si>
    <t>Панин Андрей</t>
  </si>
  <si>
    <t>Кириченко Кирилл</t>
  </si>
  <si>
    <t>Детский дом-школа № 95</t>
  </si>
  <si>
    <t>Ашурова Анастасия</t>
  </si>
  <si>
    <t>Рекунова Мария</t>
  </si>
  <si>
    <t>Анищенко Вадим</t>
  </si>
  <si>
    <t>Потанин Артем</t>
  </si>
  <si>
    <t>Мухорин Михаил</t>
  </si>
  <si>
    <t>Гребенчиков Андрей</t>
  </si>
  <si>
    <t>Фролова Алина</t>
  </si>
  <si>
    <t>Наседкина Кристина</t>
  </si>
  <si>
    <t>Воронкин Константин</t>
  </si>
  <si>
    <t>Шикалев Данил</t>
  </si>
  <si>
    <t>Канинин Антон</t>
  </si>
  <si>
    <t>Горбунов Егор</t>
  </si>
  <si>
    <t>Рязанов Марк</t>
  </si>
  <si>
    <t>Попов Александр</t>
  </si>
  <si>
    <t>Абраменко Никита</t>
  </si>
  <si>
    <t>Бенц Карина</t>
  </si>
  <si>
    <t>Стоцкая София</t>
  </si>
  <si>
    <t>Ковалева Ирина</t>
  </si>
  <si>
    <t>Куницина София</t>
  </si>
  <si>
    <t>Детский дом-школа № 74</t>
  </si>
  <si>
    <t>Бикнеева Карина</t>
  </si>
  <si>
    <t>Гайнуллина Дарья</t>
  </si>
  <si>
    <t>Сиваков Карим</t>
  </si>
  <si>
    <t>Скиданов Евгений</t>
  </si>
  <si>
    <t>Глухов Александр</t>
  </si>
  <si>
    <t>Юдин Даниил</t>
  </si>
  <si>
    <t>Шаталов Максим</t>
  </si>
  <si>
    <t>Дёмкин Кирилл</t>
  </si>
  <si>
    <t>Гаврилов Никита</t>
  </si>
  <si>
    <t>Самойлов Антон</t>
  </si>
  <si>
    <t>Кузнецова Анна</t>
  </si>
  <si>
    <t>Богданова Алёна</t>
  </si>
  <si>
    <t>Бойцов Юрий</t>
  </si>
  <si>
    <r>
      <t>15.05.2014 г.</t>
    </r>
    <r>
      <rPr>
        <sz val="12"/>
        <color indexed="8"/>
        <rFont val="Times New Roman"/>
        <family val="1"/>
      </rPr>
      <t xml:space="preserve"> </t>
    </r>
  </si>
  <si>
    <t>15.05.2014 г.</t>
  </si>
  <si>
    <t>Гл. Судья _____________ Ю.Г. Полуянов</t>
  </si>
  <si>
    <r>
      <t>15.05.2014 г.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</si>
</sst>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09]h:mm:ss\ AM/PM;@"/>
    <numFmt numFmtId="169" formatCode="h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21" fontId="0" fillId="0" borderId="11" xfId="0" applyNumberFormat="1" applyBorder="1" applyAlignment="1">
      <alignment horizontal="left" vertical="top" wrapText="1"/>
    </xf>
    <xf numFmtId="21" fontId="0" fillId="0" borderId="11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11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21" fontId="0" fillId="0" borderId="12" xfId="0" applyNumberFormat="1" applyFont="1" applyBorder="1" applyAlignment="1">
      <alignment horizontal="center" vertical="top" wrapText="1"/>
    </xf>
    <xf numFmtId="21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21" fontId="0" fillId="0" borderId="13" xfId="0" applyNumberFormat="1" applyFont="1" applyBorder="1" applyAlignment="1">
      <alignment horizontal="center" vertical="top" wrapText="1"/>
    </xf>
    <xf numFmtId="21" fontId="38" fillId="0" borderId="14" xfId="0" applyNumberFormat="1" applyFont="1" applyBorder="1" applyAlignment="1">
      <alignment horizontal="center" vertical="top" wrapText="1"/>
    </xf>
    <xf numFmtId="21" fontId="38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1" fontId="0" fillId="0" borderId="10" xfId="0" applyNumberFormat="1" applyBorder="1" applyAlignment="1">
      <alignment horizontal="center" vertical="top" wrapText="1"/>
    </xf>
    <xf numFmtId="21" fontId="0" fillId="0" borderId="13" xfId="0" applyNumberFormat="1" applyBorder="1" applyAlignment="1">
      <alignment horizontal="center" vertical="top" wrapText="1"/>
    </xf>
    <xf numFmtId="21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1" fontId="0" fillId="0" borderId="0" xfId="0" applyNumberFormat="1" applyBorder="1" applyAlignment="1">
      <alignment horizontal="center" vertical="top" wrapText="1"/>
    </xf>
    <xf numFmtId="21" fontId="0" fillId="0" borderId="0" xfId="0" applyNumberFormat="1" applyFont="1" applyBorder="1" applyAlignment="1">
      <alignment horizontal="center" vertical="top" wrapText="1"/>
    </xf>
    <xf numFmtId="21" fontId="38" fillId="0" borderId="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 vertical="top" wrapText="1"/>
    </xf>
    <xf numFmtId="21" fontId="0" fillId="0" borderId="18" xfId="0" applyNumberFormat="1" applyBorder="1" applyAlignment="1">
      <alignment horizontal="left" vertical="top" wrapText="1"/>
    </xf>
    <xf numFmtId="21" fontId="0" fillId="0" borderId="0" xfId="0" applyNumberFormat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21" fontId="0" fillId="0" borderId="13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21" fontId="38" fillId="0" borderId="12" xfId="0" applyNumberFormat="1" applyFont="1" applyBorder="1" applyAlignment="1">
      <alignment horizontal="center" vertical="top" wrapText="1"/>
    </xf>
    <xf numFmtId="21" fontId="38" fillId="0" borderId="10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21" fontId="38" fillId="0" borderId="13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21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3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9" fillId="0" borderId="1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textRotation="90" wrapText="1"/>
    </xf>
    <xf numFmtId="0" fontId="38" fillId="0" borderId="27" xfId="0" applyFont="1" applyBorder="1" applyAlignment="1">
      <alignment horizontal="center" vertical="center" textRotation="90" wrapText="1"/>
    </xf>
    <xf numFmtId="21" fontId="38" fillId="0" borderId="28" xfId="0" applyNumberFormat="1" applyFont="1" applyBorder="1" applyAlignment="1">
      <alignment horizontal="center" vertical="center" wrapText="1"/>
    </xf>
    <xf numFmtId="21" fontId="38" fillId="0" borderId="29" xfId="0" applyNumberFormat="1" applyFont="1" applyBorder="1" applyAlignment="1">
      <alignment horizontal="center" vertical="center" wrapText="1"/>
    </xf>
    <xf numFmtId="21" fontId="38" fillId="0" borderId="30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21" fontId="38" fillId="0" borderId="0" xfId="0" applyNumberFormat="1" applyFont="1" applyBorder="1" applyAlignment="1">
      <alignment horizontal="center" vertical="center" wrapText="1"/>
    </xf>
    <xf numFmtId="2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/>
    </xf>
    <xf numFmtId="0" fontId="48" fillId="0" borderId="21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21" fontId="0" fillId="0" borderId="12" xfId="0" applyNumberFormat="1" applyBorder="1" applyAlignment="1">
      <alignment horizontal="left" vertical="top" wrapText="1"/>
    </xf>
    <xf numFmtId="21" fontId="38" fillId="0" borderId="26" xfId="0" applyNumberFormat="1" applyFont="1" applyBorder="1" applyAlignment="1">
      <alignment horizontal="center" vertical="top" wrapText="1"/>
    </xf>
    <xf numFmtId="21" fontId="38" fillId="0" borderId="36" xfId="0" applyNumberFormat="1" applyFont="1" applyBorder="1" applyAlignment="1">
      <alignment horizontal="center" vertical="top" wrapText="1"/>
    </xf>
    <xf numFmtId="21" fontId="0" fillId="0" borderId="10" xfId="0" applyNumberFormat="1" applyBorder="1" applyAlignment="1">
      <alignment horizontal="center" vertical="top"/>
    </xf>
    <xf numFmtId="21" fontId="38" fillId="0" borderId="27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38" fillId="0" borderId="26" xfId="0" applyFont="1" applyBorder="1" applyAlignment="1">
      <alignment horizontal="center" vertical="top" wrapText="1"/>
    </xf>
    <xf numFmtId="0" fontId="38" fillId="0" borderId="36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top" wrapText="1"/>
    </xf>
    <xf numFmtId="21" fontId="0" fillId="0" borderId="12" xfId="0" applyNumberFormat="1" applyBorder="1" applyAlignment="1">
      <alignment horizontal="center" vertical="top"/>
    </xf>
    <xf numFmtId="0" fontId="38" fillId="0" borderId="36" xfId="0" applyNumberFormat="1" applyFont="1" applyBorder="1" applyAlignment="1">
      <alignment horizontal="center" vertical="top" wrapText="1"/>
    </xf>
    <xf numFmtId="0" fontId="38" fillId="0" borderId="36" xfId="0" applyFont="1" applyBorder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38" fillId="0" borderId="36" xfId="0" applyFont="1" applyFill="1" applyBorder="1" applyAlignment="1">
      <alignment horizontal="center" vertical="top" wrapText="1"/>
    </xf>
    <xf numFmtId="0" fontId="38" fillId="0" borderId="27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8" fillId="0" borderId="12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6</xdr:col>
      <xdr:colOff>428625</xdr:colOff>
      <xdr:row>4</xdr:row>
      <xdr:rowOff>180975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0975" y="190500"/>
          <a:ext cx="67151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конкурсной программы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152400</xdr:rowOff>
    </xdr:from>
    <xdr:to>
      <xdr:col>19</xdr:col>
      <xdr:colOff>57150</xdr:colOff>
      <xdr:row>6</xdr:row>
      <xdr:rowOff>180975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552450" y="152400"/>
          <a:ext cx="88201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Личное первенство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17</xdr:col>
      <xdr:colOff>0</xdr:colOff>
      <xdr:row>2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" y="0"/>
          <a:ext cx="76771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Командное  первенство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152400</xdr:rowOff>
    </xdr:from>
    <xdr:to>
      <xdr:col>19</xdr:col>
      <xdr:colOff>57150</xdr:colOff>
      <xdr:row>6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" y="152400"/>
          <a:ext cx="89535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Личное первенство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9525</xdr:rowOff>
    </xdr:from>
    <xdr:to>
      <xdr:col>17</xdr:col>
      <xdr:colOff>0</xdr:colOff>
      <xdr:row>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7200" y="9525"/>
          <a:ext cx="7353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Командное  первенство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5</xdr:col>
      <xdr:colOff>495300</xdr:colOff>
      <xdr:row>5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76200"/>
          <a:ext cx="56959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4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20.140625" style="0" customWidth="1"/>
    <col min="4" max="4" width="12.140625" style="0" customWidth="1"/>
    <col min="5" max="5" width="14.00390625" style="0" customWidth="1"/>
    <col min="6" max="6" width="9.57421875" style="0" customWidth="1"/>
    <col min="7" max="7" width="8.00390625" style="0" customWidth="1"/>
  </cols>
  <sheetData>
    <row r="7" spans="2:5" ht="16.5" thickBot="1">
      <c r="B7" s="3" t="s">
        <v>7</v>
      </c>
      <c r="E7" s="63" t="s">
        <v>98</v>
      </c>
    </row>
    <row r="8" spans="1:7" s="7" customFormat="1" ht="30" customHeight="1" thickBot="1">
      <c r="A8" s="150" t="s">
        <v>0</v>
      </c>
      <c r="B8" s="151" t="s">
        <v>1</v>
      </c>
      <c r="C8" s="151" t="s">
        <v>47</v>
      </c>
      <c r="D8" s="151" t="s">
        <v>48</v>
      </c>
      <c r="E8" s="151" t="s">
        <v>49</v>
      </c>
      <c r="F8" s="151" t="s">
        <v>3</v>
      </c>
      <c r="G8" s="152" t="s">
        <v>5</v>
      </c>
    </row>
    <row r="9" spans="1:7" ht="15">
      <c r="A9" s="153">
        <v>1</v>
      </c>
      <c r="B9" s="130" t="s">
        <v>57</v>
      </c>
      <c r="C9" s="28">
        <v>15</v>
      </c>
      <c r="D9" s="28">
        <v>19</v>
      </c>
      <c r="E9" s="28">
        <v>51</v>
      </c>
      <c r="F9" s="154">
        <f>SUM(C9:E9)</f>
        <v>85</v>
      </c>
      <c r="G9" s="140">
        <v>1</v>
      </c>
    </row>
    <row r="10" spans="1:7" ht="15">
      <c r="A10" s="155">
        <v>2</v>
      </c>
      <c r="B10" s="24" t="s">
        <v>22</v>
      </c>
      <c r="C10" s="5">
        <v>14</v>
      </c>
      <c r="D10" s="4">
        <v>18</v>
      </c>
      <c r="E10" s="4">
        <v>50</v>
      </c>
      <c r="F10" s="8">
        <f>SUM(C10:E10)</f>
        <v>82</v>
      </c>
      <c r="G10" s="141">
        <v>2</v>
      </c>
    </row>
    <row r="11" spans="1:7" ht="15">
      <c r="A11" s="155">
        <v>3</v>
      </c>
      <c r="B11" s="9" t="s">
        <v>61</v>
      </c>
      <c r="C11" s="4">
        <v>14</v>
      </c>
      <c r="D11" s="4">
        <v>19</v>
      </c>
      <c r="E11" s="4">
        <v>48</v>
      </c>
      <c r="F11" s="8">
        <f>SUM(C11:E11)</f>
        <v>81</v>
      </c>
      <c r="G11" s="141">
        <v>3</v>
      </c>
    </row>
    <row r="12" spans="1:7" ht="15">
      <c r="A12" s="155">
        <v>4</v>
      </c>
      <c r="B12" s="9" t="s">
        <v>24</v>
      </c>
      <c r="C12" s="4">
        <v>13</v>
      </c>
      <c r="D12" s="4">
        <v>17</v>
      </c>
      <c r="E12" s="4">
        <v>45</v>
      </c>
      <c r="F12" s="8">
        <f>SUM(C12:E12)</f>
        <v>75</v>
      </c>
      <c r="G12" s="141">
        <v>4</v>
      </c>
    </row>
    <row r="13" spans="1:7" ht="15.75" thickBot="1">
      <c r="A13" s="156">
        <v>5</v>
      </c>
      <c r="B13" s="157" t="s">
        <v>36</v>
      </c>
      <c r="C13" s="32">
        <v>12</v>
      </c>
      <c r="D13" s="32">
        <v>18</v>
      </c>
      <c r="E13" s="32">
        <v>44</v>
      </c>
      <c r="F13" s="158">
        <f>SUM(C13:E13)</f>
        <v>74</v>
      </c>
      <c r="G13" s="142">
        <v>5</v>
      </c>
    </row>
    <row r="14" spans="1:7" ht="15">
      <c r="A14" s="11"/>
      <c r="B14" s="68"/>
      <c r="C14" s="11"/>
      <c r="D14" s="11"/>
      <c r="E14" s="11"/>
      <c r="F14" s="51"/>
      <c r="G14" s="51"/>
    </row>
    <row r="15" ht="15.75" thickBot="1">
      <c r="B15" s="3" t="s">
        <v>8</v>
      </c>
    </row>
    <row r="16" spans="1:7" s="7" customFormat="1" ht="30" customHeight="1" thickBot="1">
      <c r="A16" s="150" t="s">
        <v>0</v>
      </c>
      <c r="B16" s="151" t="s">
        <v>1</v>
      </c>
      <c r="C16" s="151" t="s">
        <v>50</v>
      </c>
      <c r="D16" s="151" t="s">
        <v>48</v>
      </c>
      <c r="E16" s="151" t="s">
        <v>49</v>
      </c>
      <c r="F16" s="151" t="s">
        <v>3</v>
      </c>
      <c r="G16" s="152" t="s">
        <v>5</v>
      </c>
    </row>
    <row r="17" spans="1:7" ht="15">
      <c r="A17" s="153">
        <v>1</v>
      </c>
      <c r="B17" s="160" t="s">
        <v>24</v>
      </c>
      <c r="C17" s="136">
        <v>14</v>
      </c>
      <c r="D17" s="136">
        <v>13</v>
      </c>
      <c r="E17" s="136">
        <v>44</v>
      </c>
      <c r="F17" s="161">
        <f>SUM(C17:E17)</f>
        <v>71</v>
      </c>
      <c r="G17" s="162">
        <v>1</v>
      </c>
    </row>
    <row r="18" spans="1:7" ht="15">
      <c r="A18" s="155">
        <v>2</v>
      </c>
      <c r="B18" s="9" t="s">
        <v>30</v>
      </c>
      <c r="C18" s="5">
        <v>12</v>
      </c>
      <c r="D18" s="5">
        <v>14</v>
      </c>
      <c r="E18" s="5">
        <v>33</v>
      </c>
      <c r="F18" s="25">
        <f>SUM(C18:E18)</f>
        <v>59</v>
      </c>
      <c r="G18" s="163">
        <v>2</v>
      </c>
    </row>
    <row r="19" spans="1:7" ht="15">
      <c r="A19" s="155">
        <v>3</v>
      </c>
      <c r="B19" s="9" t="s">
        <v>81</v>
      </c>
      <c r="C19" s="23">
        <v>15</v>
      </c>
      <c r="D19" s="23">
        <v>14</v>
      </c>
      <c r="E19" s="23">
        <v>26</v>
      </c>
      <c r="F19" s="25">
        <f>SUM(C19:E19)</f>
        <v>55</v>
      </c>
      <c r="G19" s="163">
        <v>3</v>
      </c>
    </row>
    <row r="20" spans="1:7" ht="15.75" thickBot="1">
      <c r="A20" s="156">
        <v>4</v>
      </c>
      <c r="B20" s="157" t="s">
        <v>44</v>
      </c>
      <c r="C20" s="164">
        <v>11</v>
      </c>
      <c r="D20" s="164">
        <v>12</v>
      </c>
      <c r="E20" s="164">
        <v>0</v>
      </c>
      <c r="F20" s="165">
        <f>SUM(C20:E20)</f>
        <v>23</v>
      </c>
      <c r="G20" s="166">
        <v>4</v>
      </c>
    </row>
    <row r="21" spans="1:2" ht="15">
      <c r="A21" s="11"/>
      <c r="B21" s="57"/>
    </row>
    <row r="22" ht="15">
      <c r="B22" t="s">
        <v>97</v>
      </c>
    </row>
    <row r="24" ht="15">
      <c r="B24" t="s">
        <v>33</v>
      </c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28">
      <selection activeCell="E41" sqref="E41"/>
    </sheetView>
  </sheetViews>
  <sheetFormatPr defaultColWidth="9.140625" defaultRowHeight="15"/>
  <cols>
    <col min="1" max="1" width="3.28125" style="20" customWidth="1"/>
    <col min="2" max="2" width="30.140625" style="0" customWidth="1"/>
    <col min="3" max="3" width="6.00390625" style="20" customWidth="1"/>
    <col min="4" max="4" width="21.8515625" style="0" customWidth="1"/>
    <col min="5" max="5" width="5.57421875" style="20" customWidth="1"/>
    <col min="6" max="6" width="8.421875" style="53" customWidth="1"/>
    <col min="7" max="14" width="2.7109375" style="20" customWidth="1"/>
    <col min="15" max="15" width="8.00390625" style="20" customWidth="1"/>
    <col min="16" max="16" width="9.140625" style="20" customWidth="1"/>
    <col min="17" max="18" width="8.57421875" style="20" customWidth="1"/>
    <col min="19" max="19" width="8.421875" style="20" customWidth="1"/>
    <col min="20" max="20" width="3.8515625" style="17" customWidth="1"/>
  </cols>
  <sheetData>
    <row r="1" spans="1:19" ht="15.75" customHeight="1">
      <c r="A1" s="53"/>
      <c r="C1" s="53"/>
      <c r="E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3"/>
      <c r="C2" s="53"/>
      <c r="E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 customHeight="1">
      <c r="A3" s="53"/>
      <c r="C3" s="53"/>
      <c r="E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customHeight="1">
      <c r="A4" s="53"/>
      <c r="C4" s="53"/>
      <c r="E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5.75" customHeight="1">
      <c r="A5" s="53"/>
      <c r="C5" s="53"/>
      <c r="E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5.75" customHeight="1">
      <c r="A6" s="53"/>
      <c r="C6" s="53"/>
      <c r="E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5.75" customHeight="1">
      <c r="A7" s="53"/>
      <c r="C7" s="53"/>
      <c r="E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5.75" customHeight="1">
      <c r="A8" s="53"/>
      <c r="C8" s="53"/>
      <c r="E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5.75" customHeight="1" thickBot="1">
      <c r="A9" s="53"/>
      <c r="B9" s="3" t="s">
        <v>7</v>
      </c>
      <c r="C9"/>
      <c r="D9" s="3"/>
      <c r="E9" s="17"/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63" t="s">
        <v>98</v>
      </c>
      <c r="R9" s="21"/>
      <c r="S9" s="21"/>
    </row>
    <row r="10" spans="1:20" ht="15.75" customHeight="1">
      <c r="A10" s="82" t="s">
        <v>0</v>
      </c>
      <c r="B10" s="84" t="s">
        <v>1</v>
      </c>
      <c r="C10" s="84" t="s">
        <v>13</v>
      </c>
      <c r="D10" s="84" t="s">
        <v>9</v>
      </c>
      <c r="E10" s="92" t="s">
        <v>10</v>
      </c>
      <c r="F10" s="84" t="s">
        <v>14</v>
      </c>
      <c r="G10" s="84" t="s">
        <v>2</v>
      </c>
      <c r="H10" s="84"/>
      <c r="I10" s="84"/>
      <c r="J10" s="84"/>
      <c r="K10" s="84"/>
      <c r="L10" s="84"/>
      <c r="M10" s="84"/>
      <c r="N10" s="84"/>
      <c r="O10" s="92" t="s">
        <v>11</v>
      </c>
      <c r="P10" s="84" t="s">
        <v>12</v>
      </c>
      <c r="Q10" s="84" t="s">
        <v>4</v>
      </c>
      <c r="R10" s="84" t="s">
        <v>15</v>
      </c>
      <c r="S10" s="84" t="s">
        <v>16</v>
      </c>
      <c r="T10" s="96" t="s">
        <v>5</v>
      </c>
    </row>
    <row r="11" spans="1:20" ht="42" customHeight="1" thickBot="1">
      <c r="A11" s="83"/>
      <c r="B11" s="85"/>
      <c r="C11" s="85"/>
      <c r="D11" s="85"/>
      <c r="E11" s="93"/>
      <c r="F11" s="85"/>
      <c r="G11" s="78">
        <v>1</v>
      </c>
      <c r="H11" s="78">
        <v>2</v>
      </c>
      <c r="I11" s="78">
        <v>3</v>
      </c>
      <c r="J11" s="78">
        <v>4</v>
      </c>
      <c r="K11" s="78">
        <v>5</v>
      </c>
      <c r="L11" s="78">
        <v>6</v>
      </c>
      <c r="M11" s="78">
        <v>7</v>
      </c>
      <c r="N11" s="78">
        <v>8</v>
      </c>
      <c r="O11" s="93"/>
      <c r="P11" s="85"/>
      <c r="Q11" s="85"/>
      <c r="R11" s="85"/>
      <c r="S11" s="85"/>
      <c r="T11" s="97"/>
    </row>
    <row r="12" spans="1:20" ht="15.75" customHeight="1">
      <c r="A12" s="36">
        <v>1</v>
      </c>
      <c r="B12" s="27" t="s">
        <v>24</v>
      </c>
      <c r="C12" s="26">
        <v>43</v>
      </c>
      <c r="D12" s="27" t="s">
        <v>78</v>
      </c>
      <c r="E12" s="26" t="s">
        <v>31</v>
      </c>
      <c r="F12" s="30">
        <v>0.03263888888888889</v>
      </c>
      <c r="G12" s="28"/>
      <c r="H12" s="28"/>
      <c r="I12" s="28"/>
      <c r="J12" s="28"/>
      <c r="K12" s="28"/>
      <c r="L12" s="28"/>
      <c r="M12" s="28"/>
      <c r="N12" s="28"/>
      <c r="O12" s="28">
        <f>SUM(G12:N12)</f>
        <v>0</v>
      </c>
      <c r="P12" s="29">
        <v>0.000173611111111111</v>
      </c>
      <c r="Q12" s="29">
        <f>O12*P12</f>
        <v>0</v>
      </c>
      <c r="R12" s="30">
        <v>0.03405092592592592</v>
      </c>
      <c r="S12" s="64">
        <f>R12-F12+Q12</f>
        <v>0.001412037037037031</v>
      </c>
      <c r="T12" s="140">
        <v>1</v>
      </c>
    </row>
    <row r="13" spans="1:20" ht="15.75" customHeight="1">
      <c r="A13" s="37">
        <v>2</v>
      </c>
      <c r="B13" s="138" t="s">
        <v>41</v>
      </c>
      <c r="C13" s="19">
        <v>17</v>
      </c>
      <c r="D13" s="9" t="s">
        <v>68</v>
      </c>
      <c r="E13" s="19" t="s">
        <v>31</v>
      </c>
      <c r="F13" s="38">
        <v>0.009027777777777779</v>
      </c>
      <c r="G13" s="4"/>
      <c r="H13" s="4"/>
      <c r="I13" s="4"/>
      <c r="J13" s="4"/>
      <c r="K13" s="4"/>
      <c r="L13" s="4"/>
      <c r="M13" s="4"/>
      <c r="N13" s="4">
        <v>1</v>
      </c>
      <c r="O13" s="4">
        <f>SUM(G13:N13)</f>
        <v>1</v>
      </c>
      <c r="P13" s="6">
        <v>0.00017361111111111112</v>
      </c>
      <c r="Q13" s="6">
        <f>O13*P13</f>
        <v>0.00017361111111111112</v>
      </c>
      <c r="R13" s="38">
        <v>0.010625</v>
      </c>
      <c r="S13" s="65">
        <f>R13-F13+Q13</f>
        <v>0.0017708333333333332</v>
      </c>
      <c r="T13" s="144">
        <v>2</v>
      </c>
    </row>
    <row r="14" spans="1:20" ht="15.75" customHeight="1">
      <c r="A14" s="37">
        <v>3</v>
      </c>
      <c r="B14" s="9" t="s">
        <v>24</v>
      </c>
      <c r="C14" s="19">
        <v>42</v>
      </c>
      <c r="D14" s="9" t="s">
        <v>77</v>
      </c>
      <c r="E14" s="19" t="s">
        <v>31</v>
      </c>
      <c r="F14" s="38">
        <v>0.03263888888888889</v>
      </c>
      <c r="G14" s="4"/>
      <c r="H14" s="4"/>
      <c r="I14" s="4"/>
      <c r="J14" s="4"/>
      <c r="K14" s="4"/>
      <c r="L14" s="4"/>
      <c r="M14" s="4"/>
      <c r="N14" s="4"/>
      <c r="O14" s="4">
        <f>SUM(G14:N14)</f>
        <v>0</v>
      </c>
      <c r="P14" s="6">
        <v>0.000173611111111111</v>
      </c>
      <c r="Q14" s="6">
        <f>O14*P14</f>
        <v>0</v>
      </c>
      <c r="R14" s="38">
        <v>0.034525462962962966</v>
      </c>
      <c r="S14" s="65">
        <f>R14-F14+Q14</f>
        <v>0.0018865740740740752</v>
      </c>
      <c r="T14" s="141">
        <v>3</v>
      </c>
    </row>
    <row r="15" spans="1:20" ht="15.75" customHeight="1">
      <c r="A15" s="37">
        <v>4</v>
      </c>
      <c r="B15" s="9" t="s">
        <v>61</v>
      </c>
      <c r="C15" s="19">
        <v>7</v>
      </c>
      <c r="D15" s="9" t="s">
        <v>62</v>
      </c>
      <c r="E15" s="19" t="s">
        <v>31</v>
      </c>
      <c r="F15" s="38">
        <v>0.034027777777777775</v>
      </c>
      <c r="G15" s="4"/>
      <c r="H15" s="4"/>
      <c r="I15" s="5"/>
      <c r="J15" s="4"/>
      <c r="K15" s="4"/>
      <c r="L15" s="5"/>
      <c r="M15" s="4"/>
      <c r="N15" s="4">
        <v>1</v>
      </c>
      <c r="O15" s="4">
        <f>SUM(G15:N15)</f>
        <v>1</v>
      </c>
      <c r="P15" s="6">
        <v>0.000173611111111111</v>
      </c>
      <c r="Q15" s="6">
        <f>O15*P15</f>
        <v>0.000173611111111111</v>
      </c>
      <c r="R15" s="38">
        <v>0.03582175925925926</v>
      </c>
      <c r="S15" s="65">
        <f>R15-F15+Q15</f>
        <v>0.0019675925925925976</v>
      </c>
      <c r="T15" s="141">
        <v>4</v>
      </c>
    </row>
    <row r="16" spans="1:20" ht="15.75" customHeight="1">
      <c r="A16" s="37">
        <v>5</v>
      </c>
      <c r="B16" s="9" t="s">
        <v>57</v>
      </c>
      <c r="C16" s="19">
        <v>54</v>
      </c>
      <c r="D16" s="9" t="s">
        <v>38</v>
      </c>
      <c r="E16" s="19" t="s">
        <v>31</v>
      </c>
      <c r="F16" s="38">
        <v>0.015972222222222224</v>
      </c>
      <c r="G16" s="4"/>
      <c r="H16" s="4"/>
      <c r="I16" s="4"/>
      <c r="J16" s="4"/>
      <c r="K16" s="4"/>
      <c r="L16" s="4"/>
      <c r="M16" s="4"/>
      <c r="N16" s="4"/>
      <c r="O16" s="4">
        <f>SUM(G16:N16)</f>
        <v>0</v>
      </c>
      <c r="P16" s="6">
        <v>0.000173611111111111</v>
      </c>
      <c r="Q16" s="6">
        <f>O16*P16</f>
        <v>0</v>
      </c>
      <c r="R16" s="38">
        <v>0.018090277777777778</v>
      </c>
      <c r="S16" s="65">
        <f>R16-F16+Q16</f>
        <v>0.0021180555555555536</v>
      </c>
      <c r="T16" s="141">
        <v>5</v>
      </c>
    </row>
    <row r="17" spans="1:20" ht="15.75" customHeight="1">
      <c r="A17" s="37">
        <v>6</v>
      </c>
      <c r="B17" s="9" t="s">
        <v>61</v>
      </c>
      <c r="C17" s="19">
        <v>8</v>
      </c>
      <c r="D17" s="9" t="s">
        <v>63</v>
      </c>
      <c r="E17" s="19" t="s">
        <v>31</v>
      </c>
      <c r="F17" s="38">
        <v>0.034027777777777775</v>
      </c>
      <c r="G17" s="4"/>
      <c r="H17" s="4">
        <v>1</v>
      </c>
      <c r="I17" s="4"/>
      <c r="J17" s="4"/>
      <c r="K17" s="4"/>
      <c r="L17" s="4"/>
      <c r="M17" s="4"/>
      <c r="N17" s="4"/>
      <c r="O17" s="4">
        <f>SUM(G17:N17)</f>
        <v>1</v>
      </c>
      <c r="P17" s="6">
        <v>0.000173611111111111</v>
      </c>
      <c r="Q17" s="6">
        <f>O17*P17</f>
        <v>0.000173611111111111</v>
      </c>
      <c r="R17" s="38">
        <v>0.03615740740740741</v>
      </c>
      <c r="S17" s="65">
        <f>R17-F17+Q17</f>
        <v>0.002303240740740745</v>
      </c>
      <c r="T17" s="141">
        <v>6</v>
      </c>
    </row>
    <row r="18" spans="1:20" ht="15.75" customHeight="1">
      <c r="A18" s="37">
        <v>7</v>
      </c>
      <c r="B18" s="138" t="s">
        <v>41</v>
      </c>
      <c r="C18" s="19">
        <v>18</v>
      </c>
      <c r="D18" s="9" t="s">
        <v>69</v>
      </c>
      <c r="E18" s="19" t="s">
        <v>31</v>
      </c>
      <c r="F18" s="38">
        <v>0.009027777777777779</v>
      </c>
      <c r="G18" s="4"/>
      <c r="H18" s="4"/>
      <c r="I18" s="4"/>
      <c r="J18" s="4"/>
      <c r="K18" s="4"/>
      <c r="L18" s="4"/>
      <c r="M18" s="4"/>
      <c r="N18" s="4"/>
      <c r="O18" s="4">
        <f>SUM(G18:N18)</f>
        <v>0</v>
      </c>
      <c r="P18" s="6">
        <v>0.00017361111111111112</v>
      </c>
      <c r="Q18" s="6">
        <f>O18*P18</f>
        <v>0</v>
      </c>
      <c r="R18" s="38">
        <v>0.01144675925925926</v>
      </c>
      <c r="S18" s="65">
        <f>R18-F18+Q18</f>
        <v>0.002418981481481482</v>
      </c>
      <c r="T18" s="141">
        <v>7</v>
      </c>
    </row>
    <row r="19" spans="1:20" ht="15.75" customHeight="1">
      <c r="A19" s="37">
        <v>8</v>
      </c>
      <c r="B19" s="9" t="s">
        <v>57</v>
      </c>
      <c r="C19" s="19">
        <v>50</v>
      </c>
      <c r="D19" s="9" t="s">
        <v>58</v>
      </c>
      <c r="E19" s="19" t="s">
        <v>31</v>
      </c>
      <c r="F19" s="38">
        <v>0.013194444444444444</v>
      </c>
      <c r="G19" s="4"/>
      <c r="H19" s="4"/>
      <c r="I19" s="4"/>
      <c r="J19" s="4"/>
      <c r="K19" s="4"/>
      <c r="L19" s="4"/>
      <c r="M19" s="4"/>
      <c r="N19" s="4">
        <v>1</v>
      </c>
      <c r="O19" s="4">
        <f>SUM(G19:N19)</f>
        <v>1</v>
      </c>
      <c r="P19" s="6">
        <v>0.000173611111111111</v>
      </c>
      <c r="Q19" s="6">
        <f>O19*P19</f>
        <v>0.000173611111111111</v>
      </c>
      <c r="R19" s="38">
        <v>0.01579861111111111</v>
      </c>
      <c r="S19" s="65">
        <f>R19-F19+Q19</f>
        <v>0.002777777777777777</v>
      </c>
      <c r="T19" s="141">
        <v>8</v>
      </c>
    </row>
    <row r="20" spans="1:20" ht="15.75" customHeight="1">
      <c r="A20" s="37">
        <v>9</v>
      </c>
      <c r="B20" s="138" t="s">
        <v>45</v>
      </c>
      <c r="C20" s="19">
        <v>1</v>
      </c>
      <c r="D20" s="9" t="s">
        <v>52</v>
      </c>
      <c r="E20" s="19" t="s">
        <v>31</v>
      </c>
      <c r="F20" s="38">
        <v>0.0006944444444444445</v>
      </c>
      <c r="G20" s="4"/>
      <c r="H20" s="4"/>
      <c r="I20" s="4"/>
      <c r="J20" s="4"/>
      <c r="K20" s="4"/>
      <c r="L20" s="4"/>
      <c r="M20" s="4"/>
      <c r="N20" s="4">
        <v>4</v>
      </c>
      <c r="O20" s="4">
        <f>SUM(G20:N20)</f>
        <v>4</v>
      </c>
      <c r="P20" s="6">
        <v>0.000173611111111111</v>
      </c>
      <c r="Q20" s="6">
        <f>O20*P20</f>
        <v>0.000694444444444444</v>
      </c>
      <c r="R20" s="38">
        <v>0.003206018518518519</v>
      </c>
      <c r="S20" s="65">
        <f>R20-F20+Q20</f>
        <v>0.0032060185185185186</v>
      </c>
      <c r="T20" s="145">
        <v>9</v>
      </c>
    </row>
    <row r="21" spans="1:20" ht="15.75" customHeight="1" thickBot="1">
      <c r="A21" s="70">
        <v>10</v>
      </c>
      <c r="B21" s="146" t="s">
        <v>45</v>
      </c>
      <c r="C21" s="58">
        <v>2</v>
      </c>
      <c r="D21" s="31" t="s">
        <v>51</v>
      </c>
      <c r="E21" s="58" t="s">
        <v>31</v>
      </c>
      <c r="F21" s="39">
        <v>0.0006944444444444445</v>
      </c>
      <c r="G21" s="32"/>
      <c r="H21" s="32">
        <v>1</v>
      </c>
      <c r="I21" s="32"/>
      <c r="J21" s="32"/>
      <c r="K21" s="32"/>
      <c r="L21" s="32"/>
      <c r="M21" s="32"/>
      <c r="N21" s="32">
        <v>4</v>
      </c>
      <c r="O21" s="32">
        <f>SUM(G21:N21)</f>
        <v>5</v>
      </c>
      <c r="P21" s="33">
        <v>0.00017361111111111112</v>
      </c>
      <c r="Q21" s="33">
        <f>O21*P21</f>
        <v>0.0008680555555555556</v>
      </c>
      <c r="R21" s="39">
        <v>0.003159722222222222</v>
      </c>
      <c r="S21" s="69">
        <f>R21-F21+Q21</f>
        <v>0.003333333333333333</v>
      </c>
      <c r="T21" s="142">
        <v>10</v>
      </c>
    </row>
    <row r="22" spans="1:20" ht="15.7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15.75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ht="15.7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ht="15.7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15.7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15.75" customHeight="1" thickBo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ht="15.75" customHeight="1">
      <c r="A28" s="82" t="s">
        <v>0</v>
      </c>
      <c r="B28" s="84" t="s">
        <v>1</v>
      </c>
      <c r="C28" s="84" t="s">
        <v>13</v>
      </c>
      <c r="D28" s="84" t="s">
        <v>9</v>
      </c>
      <c r="E28" s="92" t="s">
        <v>10</v>
      </c>
      <c r="F28" s="84" t="s">
        <v>14</v>
      </c>
      <c r="G28" s="84" t="s">
        <v>2</v>
      </c>
      <c r="H28" s="84"/>
      <c r="I28" s="84"/>
      <c r="J28" s="84"/>
      <c r="K28" s="84"/>
      <c r="L28" s="84"/>
      <c r="M28" s="84"/>
      <c r="N28" s="84"/>
      <c r="O28" s="92" t="s">
        <v>11</v>
      </c>
      <c r="P28" s="84" t="s">
        <v>12</v>
      </c>
      <c r="Q28" s="84" t="s">
        <v>4</v>
      </c>
      <c r="R28" s="84" t="s">
        <v>15</v>
      </c>
      <c r="S28" s="84" t="s">
        <v>16</v>
      </c>
      <c r="T28" s="96" t="s">
        <v>5</v>
      </c>
    </row>
    <row r="29" spans="1:20" ht="42" customHeight="1" thickBot="1">
      <c r="A29" s="83"/>
      <c r="B29" s="85"/>
      <c r="C29" s="85"/>
      <c r="D29" s="85"/>
      <c r="E29" s="93"/>
      <c r="F29" s="85"/>
      <c r="G29" s="78">
        <v>1</v>
      </c>
      <c r="H29" s="78">
        <v>2</v>
      </c>
      <c r="I29" s="78">
        <v>3</v>
      </c>
      <c r="J29" s="78">
        <v>4</v>
      </c>
      <c r="K29" s="78">
        <v>5</v>
      </c>
      <c r="L29" s="78">
        <v>6</v>
      </c>
      <c r="M29" s="78">
        <v>7</v>
      </c>
      <c r="N29" s="78">
        <v>8</v>
      </c>
      <c r="O29" s="93"/>
      <c r="P29" s="85"/>
      <c r="Q29" s="85"/>
      <c r="R29" s="85"/>
      <c r="S29" s="85"/>
      <c r="T29" s="97"/>
    </row>
    <row r="30" spans="1:20" ht="15.75" customHeight="1">
      <c r="A30" s="36">
        <v>1</v>
      </c>
      <c r="B30" s="27" t="s">
        <v>57</v>
      </c>
      <c r="C30" s="26">
        <v>55</v>
      </c>
      <c r="D30" s="27" t="s">
        <v>29</v>
      </c>
      <c r="E30" s="26" t="s">
        <v>18</v>
      </c>
      <c r="F30" s="30">
        <v>0.015972222222222224</v>
      </c>
      <c r="G30" s="28"/>
      <c r="H30" s="28"/>
      <c r="I30" s="28"/>
      <c r="J30" s="28"/>
      <c r="K30" s="28"/>
      <c r="L30" s="28"/>
      <c r="M30" s="28"/>
      <c r="N30" s="28"/>
      <c r="O30" s="28">
        <f>SUM(G30:N30)</f>
        <v>0</v>
      </c>
      <c r="P30" s="29">
        <v>0.000173611111111111</v>
      </c>
      <c r="Q30" s="29">
        <f>O30*P30</f>
        <v>0</v>
      </c>
      <c r="R30" s="30">
        <v>0.01734953703703704</v>
      </c>
      <c r="S30" s="64">
        <f>R30-F30+Q30</f>
        <v>0.0013773148148148139</v>
      </c>
      <c r="T30" s="140">
        <v>1</v>
      </c>
    </row>
    <row r="31" spans="1:20" ht="15.75" customHeight="1">
      <c r="A31" s="37">
        <v>2</v>
      </c>
      <c r="B31" s="9" t="s">
        <v>61</v>
      </c>
      <c r="C31" s="137">
        <v>9</v>
      </c>
      <c r="D31" s="138" t="s">
        <v>64</v>
      </c>
      <c r="E31" s="19" t="s">
        <v>18</v>
      </c>
      <c r="F31" s="38">
        <v>0.035416666666666666</v>
      </c>
      <c r="G31" s="4"/>
      <c r="H31" s="4"/>
      <c r="I31" s="4"/>
      <c r="J31" s="4"/>
      <c r="K31" s="4"/>
      <c r="L31" s="4"/>
      <c r="M31" s="4"/>
      <c r="N31" s="4"/>
      <c r="O31" s="4">
        <f>SUM(G31:N31)</f>
        <v>0</v>
      </c>
      <c r="P31" s="6">
        <v>0.000173611111111111</v>
      </c>
      <c r="Q31" s="6">
        <f>O31*P31</f>
        <v>0</v>
      </c>
      <c r="R31" s="38">
        <v>0.03681712962962963</v>
      </c>
      <c r="S31" s="65">
        <f>R31-F31+Q31</f>
        <v>0.0014004629629629645</v>
      </c>
      <c r="T31" s="141">
        <v>2</v>
      </c>
    </row>
    <row r="32" spans="1:20" ht="15.75" customHeight="1">
      <c r="A32" s="37">
        <v>3</v>
      </c>
      <c r="B32" s="9" t="s">
        <v>61</v>
      </c>
      <c r="C32" s="19">
        <v>10</v>
      </c>
      <c r="D32" s="9" t="s">
        <v>65</v>
      </c>
      <c r="E32" s="19" t="s">
        <v>18</v>
      </c>
      <c r="F32" s="38">
        <v>0.035416666666666666</v>
      </c>
      <c r="G32" s="4"/>
      <c r="H32" s="4"/>
      <c r="I32" s="4"/>
      <c r="J32" s="4"/>
      <c r="K32" s="4"/>
      <c r="L32" s="4"/>
      <c r="M32" s="4"/>
      <c r="N32" s="4"/>
      <c r="O32" s="4">
        <f>SUM(G32:N32)</f>
        <v>0</v>
      </c>
      <c r="P32" s="6">
        <v>0.000173611111111111</v>
      </c>
      <c r="Q32" s="6">
        <f>O32*P32</f>
        <v>0</v>
      </c>
      <c r="R32" s="38">
        <v>0.03681712962962963</v>
      </c>
      <c r="S32" s="65">
        <f>R32-F32+Q32</f>
        <v>0.0014004629629629645</v>
      </c>
      <c r="T32" s="141">
        <v>2</v>
      </c>
    </row>
    <row r="33" spans="1:20" ht="15.75" customHeight="1">
      <c r="A33" s="37">
        <v>4</v>
      </c>
      <c r="B33" s="9" t="s">
        <v>61</v>
      </c>
      <c r="C33" s="19">
        <v>12</v>
      </c>
      <c r="D33" s="9" t="s">
        <v>67</v>
      </c>
      <c r="E33" s="19" t="s">
        <v>18</v>
      </c>
      <c r="F33" s="38">
        <v>0.03680555555555556</v>
      </c>
      <c r="G33" s="4"/>
      <c r="H33" s="4"/>
      <c r="I33" s="4"/>
      <c r="J33" s="4"/>
      <c r="K33" s="4"/>
      <c r="L33" s="4"/>
      <c r="M33" s="4"/>
      <c r="N33" s="4"/>
      <c r="O33" s="4">
        <f>SUM(G33:N33)</f>
        <v>0</v>
      </c>
      <c r="P33" s="6">
        <v>0.000173611111111111</v>
      </c>
      <c r="Q33" s="6">
        <f>O33*P33</f>
        <v>0</v>
      </c>
      <c r="R33" s="38">
        <v>0.03829861111111111</v>
      </c>
      <c r="S33" s="65">
        <f>R33-F33+Q33</f>
        <v>0.001493055555555553</v>
      </c>
      <c r="T33" s="141">
        <v>3</v>
      </c>
    </row>
    <row r="34" spans="1:20" ht="15.75" customHeight="1">
      <c r="A34" s="37">
        <v>5</v>
      </c>
      <c r="B34" s="138" t="s">
        <v>41</v>
      </c>
      <c r="C34" s="19">
        <v>15</v>
      </c>
      <c r="D34" s="9" t="s">
        <v>71</v>
      </c>
      <c r="E34" s="19" t="s">
        <v>18</v>
      </c>
      <c r="F34" s="38">
        <v>0.010416666666666666</v>
      </c>
      <c r="G34" s="4"/>
      <c r="H34" s="4"/>
      <c r="I34" s="4"/>
      <c r="J34" s="4"/>
      <c r="K34" s="4"/>
      <c r="L34" s="4"/>
      <c r="M34" s="4"/>
      <c r="N34" s="4">
        <v>1</v>
      </c>
      <c r="O34" s="4">
        <f>SUM(G34:N34)</f>
        <v>1</v>
      </c>
      <c r="P34" s="6">
        <v>0.00017361111111111112</v>
      </c>
      <c r="Q34" s="6">
        <f>O34*P34</f>
        <v>0.00017361111111111112</v>
      </c>
      <c r="R34" s="38">
        <v>0.011898148148148149</v>
      </c>
      <c r="S34" s="65">
        <f>R34-F34+Q34</f>
        <v>0.001655092592592594</v>
      </c>
      <c r="T34" s="141">
        <v>4</v>
      </c>
    </row>
    <row r="35" spans="1:20" ht="15.75" customHeight="1">
      <c r="A35" s="37">
        <v>6</v>
      </c>
      <c r="B35" s="138" t="s">
        <v>41</v>
      </c>
      <c r="C35" s="19">
        <v>16</v>
      </c>
      <c r="D35" s="9" t="s">
        <v>70</v>
      </c>
      <c r="E35" s="19" t="s">
        <v>18</v>
      </c>
      <c r="F35" s="38">
        <v>0.010416666666666666</v>
      </c>
      <c r="G35" s="4"/>
      <c r="H35" s="4"/>
      <c r="I35" s="4"/>
      <c r="J35" s="4"/>
      <c r="K35" s="4"/>
      <c r="L35" s="4"/>
      <c r="M35" s="4"/>
      <c r="N35" s="4">
        <v>1</v>
      </c>
      <c r="O35" s="4">
        <f>SUM(G35:N35)</f>
        <v>1</v>
      </c>
      <c r="P35" s="6">
        <v>0.00017361111111111112</v>
      </c>
      <c r="Q35" s="6">
        <f>O35*P35</f>
        <v>0.00017361111111111112</v>
      </c>
      <c r="R35" s="38">
        <v>0.011909722222222223</v>
      </c>
      <c r="S35" s="65">
        <f>R35-F35+Q35</f>
        <v>0.0016666666666666676</v>
      </c>
      <c r="T35" s="141">
        <v>5</v>
      </c>
    </row>
    <row r="36" spans="1:20" ht="15.75" customHeight="1">
      <c r="A36" s="37">
        <v>7</v>
      </c>
      <c r="B36" s="9" t="s">
        <v>24</v>
      </c>
      <c r="C36" s="19">
        <v>41</v>
      </c>
      <c r="D36" s="9" t="s">
        <v>76</v>
      </c>
      <c r="E36" s="19" t="s">
        <v>18</v>
      </c>
      <c r="F36" s="38">
        <v>0.03125</v>
      </c>
      <c r="G36" s="4"/>
      <c r="H36" s="4"/>
      <c r="I36" s="4"/>
      <c r="J36" s="4"/>
      <c r="K36" s="4"/>
      <c r="L36" s="4"/>
      <c r="M36" s="4"/>
      <c r="N36" s="4"/>
      <c r="O36" s="4">
        <f>SUM(G36:N36)</f>
        <v>0</v>
      </c>
      <c r="P36" s="6">
        <v>0.000173611111111111</v>
      </c>
      <c r="Q36" s="6">
        <f>O36*P36</f>
        <v>0</v>
      </c>
      <c r="R36" s="38">
        <v>0.03300925925925926</v>
      </c>
      <c r="S36" s="65">
        <f>R36-F36+Q36</f>
        <v>0.001759259259259259</v>
      </c>
      <c r="T36" s="141">
        <v>6</v>
      </c>
    </row>
    <row r="37" spans="1:20" ht="15.75" customHeight="1">
      <c r="A37" s="37">
        <v>8</v>
      </c>
      <c r="B37" s="9" t="s">
        <v>24</v>
      </c>
      <c r="C37" s="19">
        <v>38</v>
      </c>
      <c r="D37" s="9" t="s">
        <v>73</v>
      </c>
      <c r="E37" s="19" t="s">
        <v>18</v>
      </c>
      <c r="F37" s="38">
        <v>0.029861111111111113</v>
      </c>
      <c r="G37" s="4"/>
      <c r="H37" s="4"/>
      <c r="I37" s="4"/>
      <c r="J37" s="4"/>
      <c r="K37" s="4"/>
      <c r="L37" s="4"/>
      <c r="M37" s="4"/>
      <c r="N37" s="4">
        <v>1</v>
      </c>
      <c r="O37" s="4">
        <f>SUM(G37:N37)</f>
        <v>1</v>
      </c>
      <c r="P37" s="6">
        <v>0.000173611111111111</v>
      </c>
      <c r="Q37" s="6">
        <f>O37*P37</f>
        <v>0.000173611111111111</v>
      </c>
      <c r="R37" s="38">
        <v>0.03155092592592592</v>
      </c>
      <c r="S37" s="65">
        <f>R37-F37+Q37</f>
        <v>0.0018634259259259181</v>
      </c>
      <c r="T37" s="141">
        <v>7</v>
      </c>
    </row>
    <row r="38" spans="1:20" ht="15.75" customHeight="1">
      <c r="A38" s="37">
        <v>9</v>
      </c>
      <c r="B38" s="138" t="s">
        <v>41</v>
      </c>
      <c r="C38" s="19">
        <v>14</v>
      </c>
      <c r="D38" s="9" t="s">
        <v>94</v>
      </c>
      <c r="E38" s="19" t="s">
        <v>18</v>
      </c>
      <c r="F38" s="38">
        <v>0.011805555555555555</v>
      </c>
      <c r="G38" s="4"/>
      <c r="H38" s="4"/>
      <c r="I38" s="4"/>
      <c r="J38" s="4"/>
      <c r="K38" s="4"/>
      <c r="L38" s="4"/>
      <c r="M38" s="4"/>
      <c r="N38" s="4">
        <v>1</v>
      </c>
      <c r="O38" s="4">
        <f>SUM(G38:N38)</f>
        <v>1</v>
      </c>
      <c r="P38" s="6">
        <v>0.00017361111111111112</v>
      </c>
      <c r="Q38" s="6">
        <f>O38*P38</f>
        <v>0.00017361111111111112</v>
      </c>
      <c r="R38" s="38">
        <v>0.013530092592592594</v>
      </c>
      <c r="S38" s="65">
        <f>R38-F38+Q38</f>
        <v>0.0018981481481481495</v>
      </c>
      <c r="T38" s="141">
        <v>8</v>
      </c>
    </row>
    <row r="39" spans="1:20" ht="15.75" customHeight="1">
      <c r="A39" s="37">
        <v>10</v>
      </c>
      <c r="B39" s="9" t="s">
        <v>57</v>
      </c>
      <c r="C39" s="19">
        <v>51</v>
      </c>
      <c r="D39" s="9" t="s">
        <v>60</v>
      </c>
      <c r="E39" s="19" t="s">
        <v>18</v>
      </c>
      <c r="F39" s="38">
        <v>0.013194444444444444</v>
      </c>
      <c r="G39" s="4"/>
      <c r="H39" s="4"/>
      <c r="I39" s="4"/>
      <c r="J39" s="4"/>
      <c r="K39" s="4"/>
      <c r="L39" s="4"/>
      <c r="M39" s="4"/>
      <c r="N39" s="4"/>
      <c r="O39" s="4">
        <f>SUM(G39:N39)</f>
        <v>0</v>
      </c>
      <c r="P39" s="6">
        <v>0.000173611111111111</v>
      </c>
      <c r="Q39" s="6">
        <f>O39*P39</f>
        <v>0</v>
      </c>
      <c r="R39" s="38">
        <v>0.015104166666666667</v>
      </c>
      <c r="S39" s="65">
        <f>R39-F39+Q39</f>
        <v>0.0019097222222222224</v>
      </c>
      <c r="T39" s="141">
        <v>9</v>
      </c>
    </row>
    <row r="40" spans="1:20" ht="15.75" customHeight="1">
      <c r="A40" s="37">
        <v>11</v>
      </c>
      <c r="B40" s="138" t="s">
        <v>41</v>
      </c>
      <c r="C40" s="19">
        <v>13</v>
      </c>
      <c r="D40" s="9" t="s">
        <v>72</v>
      </c>
      <c r="E40" s="19" t="s">
        <v>18</v>
      </c>
      <c r="F40" s="38">
        <v>0.011805555555555555</v>
      </c>
      <c r="G40" s="4"/>
      <c r="H40" s="4"/>
      <c r="I40" s="4"/>
      <c r="J40" s="4"/>
      <c r="K40" s="4"/>
      <c r="L40" s="4"/>
      <c r="M40" s="4"/>
      <c r="N40" s="4">
        <v>4</v>
      </c>
      <c r="O40" s="4">
        <f>SUM(G40:N40)</f>
        <v>4</v>
      </c>
      <c r="P40" s="6">
        <v>0.00017361111111111112</v>
      </c>
      <c r="Q40" s="6">
        <f>O40*P40</f>
        <v>0.0006944444444444445</v>
      </c>
      <c r="R40" s="38">
        <v>0.013101851851851852</v>
      </c>
      <c r="S40" s="65">
        <f>R40-F40+Q40</f>
        <v>0.0019907407407407417</v>
      </c>
      <c r="T40" s="141">
        <v>10</v>
      </c>
    </row>
    <row r="41" spans="1:20" ht="15.75" customHeight="1">
      <c r="A41" s="37">
        <v>12</v>
      </c>
      <c r="B41" s="9" t="s">
        <v>24</v>
      </c>
      <c r="C41" s="19">
        <v>40</v>
      </c>
      <c r="D41" s="9" t="s">
        <v>75</v>
      </c>
      <c r="E41" s="19" t="s">
        <v>18</v>
      </c>
      <c r="F41" s="38">
        <v>0.03125</v>
      </c>
      <c r="G41" s="4"/>
      <c r="H41" s="4"/>
      <c r="I41" s="4"/>
      <c r="J41" s="4"/>
      <c r="K41" s="4"/>
      <c r="L41" s="4"/>
      <c r="M41" s="4"/>
      <c r="N41" s="4">
        <v>4</v>
      </c>
      <c r="O41" s="4">
        <f>SUM(G41:N41)</f>
        <v>4</v>
      </c>
      <c r="P41" s="6">
        <v>0.000173611111111111</v>
      </c>
      <c r="Q41" s="6">
        <f>O41*P41</f>
        <v>0.000694444444444444</v>
      </c>
      <c r="R41" s="38">
        <v>0.03304398148148149</v>
      </c>
      <c r="S41" s="65">
        <f>R41-F41+Q41</f>
        <v>0.002488425925925931</v>
      </c>
      <c r="T41" s="141">
        <v>11</v>
      </c>
    </row>
    <row r="42" spans="1:20" ht="15.75" customHeight="1">
      <c r="A42" s="37">
        <v>13</v>
      </c>
      <c r="B42" s="9" t="s">
        <v>57</v>
      </c>
      <c r="C42" s="19">
        <v>53</v>
      </c>
      <c r="D42" s="9" t="s">
        <v>59</v>
      </c>
      <c r="E42" s="19" t="s">
        <v>18</v>
      </c>
      <c r="F42" s="38">
        <v>0.014583333333333332</v>
      </c>
      <c r="G42" s="4"/>
      <c r="H42" s="4"/>
      <c r="I42" s="4"/>
      <c r="J42" s="4"/>
      <c r="K42" s="4"/>
      <c r="L42" s="4"/>
      <c r="M42" s="4"/>
      <c r="N42" s="4">
        <v>4</v>
      </c>
      <c r="O42" s="4">
        <f>SUM(G42:N42)</f>
        <v>4</v>
      </c>
      <c r="P42" s="6">
        <v>0.000173611111111111</v>
      </c>
      <c r="Q42" s="6">
        <f>O42*P42</f>
        <v>0.000694444444444444</v>
      </c>
      <c r="R42" s="38">
        <v>0.016435185185185188</v>
      </c>
      <c r="S42" s="65">
        <f>R42-F42+Q42</f>
        <v>0.0025462962962963004</v>
      </c>
      <c r="T42" s="141">
        <v>12</v>
      </c>
    </row>
    <row r="43" spans="1:20" ht="15.75" customHeight="1">
      <c r="A43" s="37">
        <v>14</v>
      </c>
      <c r="B43" s="9" t="s">
        <v>24</v>
      </c>
      <c r="C43" s="19">
        <v>39</v>
      </c>
      <c r="D43" s="9" t="s">
        <v>74</v>
      </c>
      <c r="E43" s="19" t="s">
        <v>18</v>
      </c>
      <c r="F43" s="38">
        <v>0.029861111111111113</v>
      </c>
      <c r="G43" s="4"/>
      <c r="H43" s="4">
        <v>2</v>
      </c>
      <c r="I43" s="4"/>
      <c r="J43" s="4"/>
      <c r="K43" s="4"/>
      <c r="L43" s="4"/>
      <c r="M43" s="4"/>
      <c r="N43" s="4">
        <v>4</v>
      </c>
      <c r="O43" s="4">
        <f>SUM(G43:N43)</f>
        <v>6</v>
      </c>
      <c r="P43" s="6">
        <v>0.000173611111111111</v>
      </c>
      <c r="Q43" s="6">
        <f>O43*P43</f>
        <v>0.001041666666666666</v>
      </c>
      <c r="R43" s="38">
        <v>0.03155092592592592</v>
      </c>
      <c r="S43" s="65">
        <f>R43-F43+Q43</f>
        <v>0.002731481481481473</v>
      </c>
      <c r="T43" s="141">
        <v>13</v>
      </c>
    </row>
    <row r="44" spans="1:20" ht="15.75" customHeight="1">
      <c r="A44" s="37">
        <v>15</v>
      </c>
      <c r="B44" s="138" t="s">
        <v>45</v>
      </c>
      <c r="C44" s="19">
        <v>5</v>
      </c>
      <c r="D44" s="9" t="s">
        <v>55</v>
      </c>
      <c r="E44" s="19" t="s">
        <v>18</v>
      </c>
      <c r="F44" s="38">
        <v>0.003472222222222222</v>
      </c>
      <c r="G44" s="4"/>
      <c r="H44" s="4"/>
      <c r="I44" s="4"/>
      <c r="J44" s="4"/>
      <c r="K44" s="4"/>
      <c r="L44" s="4"/>
      <c r="M44" s="4"/>
      <c r="N44" s="4"/>
      <c r="O44" s="4">
        <f>SUM(G44:N44)</f>
        <v>0</v>
      </c>
      <c r="P44" s="6">
        <v>0.000173611111111111</v>
      </c>
      <c r="Q44" s="6">
        <f>O44*P44</f>
        <v>0</v>
      </c>
      <c r="R44" s="38">
        <v>0.006238425925925925</v>
      </c>
      <c r="S44" s="65">
        <f>R44-F44+Q44</f>
        <v>0.002766203703703703</v>
      </c>
      <c r="T44" s="147">
        <v>14</v>
      </c>
    </row>
    <row r="45" spans="1:20" ht="15.75" customHeight="1">
      <c r="A45" s="37">
        <v>16</v>
      </c>
      <c r="B45" s="9" t="s">
        <v>57</v>
      </c>
      <c r="C45" s="19">
        <v>52</v>
      </c>
      <c r="D45" s="9" t="s">
        <v>37</v>
      </c>
      <c r="E45" s="19" t="s">
        <v>18</v>
      </c>
      <c r="F45" s="38">
        <v>0.014583333333333332</v>
      </c>
      <c r="G45" s="4"/>
      <c r="H45" s="4"/>
      <c r="I45" s="4"/>
      <c r="J45" s="4"/>
      <c r="K45" s="4"/>
      <c r="L45" s="4"/>
      <c r="M45" s="4"/>
      <c r="N45" s="4">
        <v>4</v>
      </c>
      <c r="O45" s="4">
        <f>SUM(G45:N45)</f>
        <v>4</v>
      </c>
      <c r="P45" s="6">
        <v>0.000173611111111111</v>
      </c>
      <c r="Q45" s="6">
        <f>O45*P45</f>
        <v>0.000694444444444444</v>
      </c>
      <c r="R45" s="38">
        <v>0.01681712962962963</v>
      </c>
      <c r="S45" s="65">
        <f>R45-F45+Q45</f>
        <v>0.002928240740740742</v>
      </c>
      <c r="T45" s="141">
        <v>15</v>
      </c>
    </row>
    <row r="46" spans="1:20" ht="15.75" customHeight="1">
      <c r="A46" s="37">
        <v>17</v>
      </c>
      <c r="B46" s="138" t="s">
        <v>45</v>
      </c>
      <c r="C46" s="19">
        <v>3</v>
      </c>
      <c r="D46" s="9" t="s">
        <v>53</v>
      </c>
      <c r="E46" s="19" t="s">
        <v>18</v>
      </c>
      <c r="F46" s="38">
        <v>0.0020833333333333333</v>
      </c>
      <c r="G46" s="4"/>
      <c r="H46" s="4"/>
      <c r="I46" s="4"/>
      <c r="J46" s="4"/>
      <c r="K46" s="4"/>
      <c r="L46" s="4"/>
      <c r="M46" s="4"/>
      <c r="N46" s="4">
        <v>4</v>
      </c>
      <c r="O46" s="4">
        <f>SUM(G46:N46)</f>
        <v>4</v>
      </c>
      <c r="P46" s="6">
        <v>0.000173611111111111</v>
      </c>
      <c r="Q46" s="6">
        <f>O46*P46</f>
        <v>0.000694444444444444</v>
      </c>
      <c r="R46" s="38">
        <v>0.0043749999999999995</v>
      </c>
      <c r="S46" s="65">
        <f>R46-F46+Q46</f>
        <v>0.0029861111111111104</v>
      </c>
      <c r="T46" s="141">
        <v>16</v>
      </c>
    </row>
    <row r="47" spans="1:20" ht="15.75" customHeight="1">
      <c r="A47" s="37">
        <v>18</v>
      </c>
      <c r="B47" s="138" t="s">
        <v>45</v>
      </c>
      <c r="C47" s="19">
        <v>6</v>
      </c>
      <c r="D47" s="9" t="s">
        <v>56</v>
      </c>
      <c r="E47" s="19" t="s">
        <v>18</v>
      </c>
      <c r="F47" s="38">
        <v>0.003472222222222222</v>
      </c>
      <c r="G47" s="4"/>
      <c r="H47" s="4"/>
      <c r="I47" s="4"/>
      <c r="J47" s="4"/>
      <c r="K47" s="4"/>
      <c r="L47" s="4"/>
      <c r="M47" s="4"/>
      <c r="N47" s="4">
        <v>4</v>
      </c>
      <c r="O47" s="4">
        <f>SUM(G47:N47)</f>
        <v>4</v>
      </c>
      <c r="P47" s="6">
        <v>0.000173611111111111</v>
      </c>
      <c r="Q47" s="6">
        <f>O47*P47</f>
        <v>0.000694444444444444</v>
      </c>
      <c r="R47" s="38">
        <v>0.005868055555555554</v>
      </c>
      <c r="S47" s="65">
        <f>R47-F47+Q47</f>
        <v>0.0030902777777777764</v>
      </c>
      <c r="T47" s="147">
        <v>17</v>
      </c>
    </row>
    <row r="48" spans="1:20" ht="15.75" customHeight="1">
      <c r="A48" s="37">
        <v>19</v>
      </c>
      <c r="B48" s="9" t="s">
        <v>61</v>
      </c>
      <c r="C48" s="19">
        <v>11</v>
      </c>
      <c r="D48" s="9" t="s">
        <v>66</v>
      </c>
      <c r="E48" s="19" t="s">
        <v>18</v>
      </c>
      <c r="F48" s="38">
        <v>0.03680555555555556</v>
      </c>
      <c r="G48" s="4"/>
      <c r="H48" s="4"/>
      <c r="I48" s="4"/>
      <c r="J48" s="4"/>
      <c r="K48" s="4"/>
      <c r="L48" s="4"/>
      <c r="M48" s="4"/>
      <c r="N48" s="4"/>
      <c r="O48" s="4">
        <f>SUM(G48:N48)</f>
        <v>0</v>
      </c>
      <c r="P48" s="6">
        <v>0.000173611111111111</v>
      </c>
      <c r="Q48" s="6">
        <f>O48*P48</f>
        <v>0</v>
      </c>
      <c r="R48" s="38">
        <v>0.04010416666666667</v>
      </c>
      <c r="S48" s="65">
        <f>R48-F48+Q48</f>
        <v>0.0032986111111111133</v>
      </c>
      <c r="T48" s="141">
        <v>18</v>
      </c>
    </row>
    <row r="49" spans="1:20" ht="15.75" customHeight="1" thickBot="1">
      <c r="A49" s="70">
        <v>20</v>
      </c>
      <c r="B49" s="146" t="s">
        <v>45</v>
      </c>
      <c r="C49" s="58">
        <v>4</v>
      </c>
      <c r="D49" s="31" t="s">
        <v>54</v>
      </c>
      <c r="E49" s="58" t="s">
        <v>18</v>
      </c>
      <c r="F49" s="39">
        <v>0.0020833333333333333</v>
      </c>
      <c r="G49" s="32"/>
      <c r="H49" s="32">
        <v>1</v>
      </c>
      <c r="I49" s="32"/>
      <c r="J49" s="32"/>
      <c r="K49" s="32"/>
      <c r="L49" s="32"/>
      <c r="M49" s="32"/>
      <c r="N49" s="32">
        <v>4</v>
      </c>
      <c r="O49" s="32">
        <f>SUM(G49:N49)</f>
        <v>5</v>
      </c>
      <c r="P49" s="33">
        <v>0.000173611111111111</v>
      </c>
      <c r="Q49" s="33">
        <f>O49*P49</f>
        <v>0.0008680555555555551</v>
      </c>
      <c r="R49" s="39">
        <v>0.004571759259259259</v>
      </c>
      <c r="S49" s="69">
        <f>R49-F49+Q49</f>
        <v>0.0033564814814814807</v>
      </c>
      <c r="T49" s="148">
        <v>19</v>
      </c>
    </row>
    <row r="50" spans="3:19" ht="15.75" customHeight="1">
      <c r="C50"/>
      <c r="E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3:19" ht="15.75" customHeight="1">
      <c r="C51" t="s">
        <v>97</v>
      </c>
      <c r="E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9" ht="15">
      <c r="C52"/>
      <c r="E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3:19" ht="15">
      <c r="C53" s="81" t="s">
        <v>43</v>
      </c>
      <c r="D53" s="81"/>
      <c r="E53" s="81"/>
      <c r="F53" s="81"/>
      <c r="G53" s="81"/>
      <c r="H53" s="81"/>
      <c r="I53"/>
      <c r="J53"/>
      <c r="K53"/>
      <c r="L53"/>
      <c r="M53"/>
      <c r="N53"/>
      <c r="O53"/>
      <c r="P53"/>
      <c r="Q53"/>
      <c r="R53"/>
      <c r="S53"/>
    </row>
  </sheetData>
  <sheetProtection/>
  <mergeCells count="27">
    <mergeCell ref="T28:T29"/>
    <mergeCell ref="C53:H53"/>
    <mergeCell ref="G28:N28"/>
    <mergeCell ref="O28:O29"/>
    <mergeCell ref="P28:P29"/>
    <mergeCell ref="Q28:Q29"/>
    <mergeCell ref="R28:R29"/>
    <mergeCell ref="S28:S29"/>
    <mergeCell ref="Q10:Q11"/>
    <mergeCell ref="R10:R11"/>
    <mergeCell ref="S10:S11"/>
    <mergeCell ref="T10:T11"/>
    <mergeCell ref="A28:A29"/>
    <mergeCell ref="B28:B29"/>
    <mergeCell ref="C28:C29"/>
    <mergeCell ref="D28:D29"/>
    <mergeCell ref="E28:E29"/>
    <mergeCell ref="F28:F29"/>
    <mergeCell ref="A10:A11"/>
    <mergeCell ref="B10:B11"/>
    <mergeCell ref="C10:C11"/>
    <mergeCell ref="D10:D11"/>
    <mergeCell ref="E10:E11"/>
    <mergeCell ref="F10:F11"/>
    <mergeCell ref="G10:N10"/>
    <mergeCell ref="O10:O11"/>
    <mergeCell ref="P10:P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40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30.57421875" style="0" customWidth="1"/>
    <col min="2" max="2" width="3.28125" style="20" customWidth="1"/>
    <col min="3" max="3" width="21.7109375" style="0" customWidth="1"/>
    <col min="4" max="4" width="2.28125" style="20" customWidth="1"/>
    <col min="5" max="5" width="7.7109375" style="20" customWidth="1"/>
    <col min="6" max="13" width="2.7109375" style="20" customWidth="1"/>
    <col min="14" max="14" width="8.28125" style="20" customWidth="1"/>
    <col min="15" max="15" width="7.421875" style="20" customWidth="1"/>
    <col min="16" max="16" width="7.8515625" style="20" customWidth="1"/>
    <col min="17" max="17" width="8.8515625" style="20" customWidth="1"/>
    <col min="18" max="18" width="7.7109375" style="20" customWidth="1"/>
    <col min="19" max="19" width="10.140625" style="20" customWidth="1"/>
    <col min="20" max="20" width="2.7109375" style="17" customWidth="1"/>
  </cols>
  <sheetData>
    <row r="4" spans="1:17" ht="15.75" thickBot="1">
      <c r="A4" s="3" t="s">
        <v>7</v>
      </c>
      <c r="C4" s="3"/>
      <c r="E4" s="53"/>
      <c r="Q4" s="53" t="s">
        <v>96</v>
      </c>
    </row>
    <row r="5" spans="1:20" s="12" customFormat="1" ht="15" customHeight="1">
      <c r="A5" s="101" t="s">
        <v>1</v>
      </c>
      <c r="B5" s="84" t="s">
        <v>13</v>
      </c>
      <c r="C5" s="84" t="s">
        <v>9</v>
      </c>
      <c r="D5" s="86" t="s">
        <v>10</v>
      </c>
      <c r="E5" s="84" t="s">
        <v>14</v>
      </c>
      <c r="F5" s="84" t="s">
        <v>2</v>
      </c>
      <c r="G5" s="84"/>
      <c r="H5" s="84"/>
      <c r="I5" s="84"/>
      <c r="J5" s="84"/>
      <c r="K5" s="84"/>
      <c r="L5" s="84"/>
      <c r="M5" s="84"/>
      <c r="N5" s="92" t="s">
        <v>11</v>
      </c>
      <c r="O5" s="84" t="s">
        <v>12</v>
      </c>
      <c r="P5" s="84" t="s">
        <v>4</v>
      </c>
      <c r="Q5" s="84" t="s">
        <v>15</v>
      </c>
      <c r="R5" s="94" t="s">
        <v>16</v>
      </c>
      <c r="S5" s="88" t="s">
        <v>21</v>
      </c>
      <c r="T5" s="90" t="s">
        <v>5</v>
      </c>
    </row>
    <row r="6" spans="1:20" s="2" customFormat="1" ht="51.75" customHeight="1" thickBot="1">
      <c r="A6" s="102"/>
      <c r="B6" s="85"/>
      <c r="C6" s="85"/>
      <c r="D6" s="87"/>
      <c r="E6" s="85"/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93"/>
      <c r="O6" s="85"/>
      <c r="P6" s="85"/>
      <c r="Q6" s="85"/>
      <c r="R6" s="95"/>
      <c r="S6" s="89"/>
      <c r="T6" s="91"/>
    </row>
    <row r="7" spans="1:20" ht="15" customHeight="1">
      <c r="A7" s="139" t="s">
        <v>41</v>
      </c>
      <c r="B7" s="26">
        <v>17</v>
      </c>
      <c r="C7" s="27" t="s">
        <v>68</v>
      </c>
      <c r="D7" s="26" t="s">
        <v>31</v>
      </c>
      <c r="E7" s="30">
        <v>0.009027777777777779</v>
      </c>
      <c r="F7" s="28"/>
      <c r="G7" s="28"/>
      <c r="H7" s="28"/>
      <c r="I7" s="28"/>
      <c r="J7" s="28"/>
      <c r="K7" s="28"/>
      <c r="L7" s="28"/>
      <c r="M7" s="28">
        <v>1</v>
      </c>
      <c r="N7" s="28">
        <f>SUM(F7:M7)</f>
        <v>1</v>
      </c>
      <c r="O7" s="29">
        <v>0.00017361111111111112</v>
      </c>
      <c r="P7" s="29">
        <f>N7*O7</f>
        <v>0.00017361111111111112</v>
      </c>
      <c r="Q7" s="30">
        <v>0.010625</v>
      </c>
      <c r="R7" s="132">
        <f>Q7-E7+P7</f>
        <v>0.0017708333333333332</v>
      </c>
      <c r="S7" s="98">
        <f>SUM(R7:R12)</f>
        <v>0.011400462962962968</v>
      </c>
      <c r="T7" s="103">
        <v>1</v>
      </c>
    </row>
    <row r="8" spans="1:20" ht="15" customHeight="1">
      <c r="A8" s="76" t="s">
        <v>41</v>
      </c>
      <c r="B8" s="19">
        <v>18</v>
      </c>
      <c r="C8" s="9" t="s">
        <v>69</v>
      </c>
      <c r="D8" s="19" t="s">
        <v>31</v>
      </c>
      <c r="E8" s="38">
        <v>0.009027777777777779</v>
      </c>
      <c r="F8" s="4"/>
      <c r="G8" s="4"/>
      <c r="H8" s="4"/>
      <c r="I8" s="4"/>
      <c r="J8" s="4"/>
      <c r="K8" s="4"/>
      <c r="L8" s="4"/>
      <c r="M8" s="4"/>
      <c r="N8" s="4">
        <f>SUM(F8:M8)</f>
        <v>0</v>
      </c>
      <c r="O8" s="6">
        <v>0.00017361111111111112</v>
      </c>
      <c r="P8" s="6">
        <f>N8*O8</f>
        <v>0</v>
      </c>
      <c r="Q8" s="38">
        <v>0.01144675925925926</v>
      </c>
      <c r="R8" s="133">
        <f>Q8-E8+P8</f>
        <v>0.002418981481481482</v>
      </c>
      <c r="S8" s="99"/>
      <c r="T8" s="104"/>
    </row>
    <row r="9" spans="1:20" ht="15" customHeight="1">
      <c r="A9" s="76" t="s">
        <v>41</v>
      </c>
      <c r="B9" s="19">
        <v>16</v>
      </c>
      <c r="C9" s="9" t="s">
        <v>70</v>
      </c>
      <c r="D9" s="19" t="s">
        <v>18</v>
      </c>
      <c r="E9" s="38">
        <v>0.010416666666666666</v>
      </c>
      <c r="F9" s="4"/>
      <c r="G9" s="4"/>
      <c r="H9" s="4"/>
      <c r="I9" s="4"/>
      <c r="J9" s="4"/>
      <c r="K9" s="4"/>
      <c r="L9" s="4"/>
      <c r="M9" s="4">
        <v>1</v>
      </c>
      <c r="N9" s="4">
        <f>SUM(F9:M9)</f>
        <v>1</v>
      </c>
      <c r="O9" s="6">
        <v>0.00017361111111111112</v>
      </c>
      <c r="P9" s="6">
        <f>N9*O9</f>
        <v>0.00017361111111111112</v>
      </c>
      <c r="Q9" s="38">
        <v>0.011909722222222223</v>
      </c>
      <c r="R9" s="133">
        <f>Q9-E9+P9</f>
        <v>0.0016666666666666676</v>
      </c>
      <c r="S9" s="99"/>
      <c r="T9" s="104"/>
    </row>
    <row r="10" spans="1:20" ht="15" customHeight="1">
      <c r="A10" s="76" t="s">
        <v>41</v>
      </c>
      <c r="B10" s="19">
        <v>15</v>
      </c>
      <c r="C10" s="9" t="s">
        <v>71</v>
      </c>
      <c r="D10" s="19" t="s">
        <v>18</v>
      </c>
      <c r="E10" s="38">
        <v>0.010416666666666666</v>
      </c>
      <c r="F10" s="4"/>
      <c r="G10" s="4"/>
      <c r="H10" s="4"/>
      <c r="I10" s="4"/>
      <c r="J10" s="4"/>
      <c r="K10" s="4"/>
      <c r="L10" s="4"/>
      <c r="M10" s="4">
        <v>1</v>
      </c>
      <c r="N10" s="4">
        <f>SUM(F10:M10)</f>
        <v>1</v>
      </c>
      <c r="O10" s="6">
        <v>0.00017361111111111112</v>
      </c>
      <c r="P10" s="6">
        <f>N10*O10</f>
        <v>0.00017361111111111112</v>
      </c>
      <c r="Q10" s="38">
        <v>0.011898148148148149</v>
      </c>
      <c r="R10" s="133">
        <f>Q10-E10+P10</f>
        <v>0.001655092592592594</v>
      </c>
      <c r="S10" s="99"/>
      <c r="T10" s="104"/>
    </row>
    <row r="11" spans="1:20" ht="15" customHeight="1">
      <c r="A11" s="76" t="s">
        <v>41</v>
      </c>
      <c r="B11" s="19">
        <v>13</v>
      </c>
      <c r="C11" s="9" t="s">
        <v>72</v>
      </c>
      <c r="D11" s="19" t="s">
        <v>18</v>
      </c>
      <c r="E11" s="38">
        <v>0.011805555555555555</v>
      </c>
      <c r="F11" s="4"/>
      <c r="G11" s="4"/>
      <c r="H11" s="4"/>
      <c r="I11" s="4"/>
      <c r="J11" s="4"/>
      <c r="K11" s="4"/>
      <c r="L11" s="4"/>
      <c r="M11" s="4">
        <v>4</v>
      </c>
      <c r="N11" s="4">
        <f>SUM(F11:M11)</f>
        <v>4</v>
      </c>
      <c r="O11" s="6">
        <v>0.00017361111111111112</v>
      </c>
      <c r="P11" s="6">
        <f>N11*O11</f>
        <v>0.0006944444444444445</v>
      </c>
      <c r="Q11" s="38">
        <v>0.013101851851851852</v>
      </c>
      <c r="R11" s="133">
        <f>Q11-E11+P11</f>
        <v>0.0019907407407407417</v>
      </c>
      <c r="S11" s="99"/>
      <c r="T11" s="104"/>
    </row>
    <row r="12" spans="1:20" ht="15" customHeight="1" thickBot="1">
      <c r="A12" s="77" t="s">
        <v>41</v>
      </c>
      <c r="B12" s="58">
        <v>14</v>
      </c>
      <c r="C12" s="31" t="s">
        <v>94</v>
      </c>
      <c r="D12" s="58" t="s">
        <v>18</v>
      </c>
      <c r="E12" s="39">
        <v>0.011805555555555555</v>
      </c>
      <c r="F12" s="32"/>
      <c r="G12" s="32"/>
      <c r="H12" s="32"/>
      <c r="I12" s="32"/>
      <c r="J12" s="32"/>
      <c r="K12" s="32"/>
      <c r="L12" s="32"/>
      <c r="M12" s="32">
        <v>1</v>
      </c>
      <c r="N12" s="32">
        <f>SUM(F12:M12)</f>
        <v>1</v>
      </c>
      <c r="O12" s="33">
        <v>0.00017361111111111112</v>
      </c>
      <c r="P12" s="33">
        <f>N12*O12</f>
        <v>0.00017361111111111112</v>
      </c>
      <c r="Q12" s="39">
        <v>0.013530092592592594</v>
      </c>
      <c r="R12" s="135">
        <f>Q12-E12+P12</f>
        <v>0.0018981481481481495</v>
      </c>
      <c r="S12" s="100"/>
      <c r="T12" s="129"/>
    </row>
    <row r="13" spans="1:20" ht="15" customHeight="1">
      <c r="A13" s="130" t="s">
        <v>61</v>
      </c>
      <c r="B13" s="26">
        <v>7</v>
      </c>
      <c r="C13" s="27" t="s">
        <v>62</v>
      </c>
      <c r="D13" s="26" t="s">
        <v>31</v>
      </c>
      <c r="E13" s="30">
        <v>0.034027777777777775</v>
      </c>
      <c r="F13" s="28"/>
      <c r="G13" s="28"/>
      <c r="H13" s="136"/>
      <c r="I13" s="28"/>
      <c r="J13" s="28"/>
      <c r="K13" s="136"/>
      <c r="L13" s="28"/>
      <c r="M13" s="28">
        <v>1</v>
      </c>
      <c r="N13" s="28">
        <f>SUM(F13:M13)</f>
        <v>1</v>
      </c>
      <c r="O13" s="29">
        <v>0.000173611111111111</v>
      </c>
      <c r="P13" s="29">
        <f aca="true" t="shared" si="0" ref="P13:P36">N13*O13</f>
        <v>0.000173611111111111</v>
      </c>
      <c r="Q13" s="30">
        <v>0.03582175925925926</v>
      </c>
      <c r="R13" s="132">
        <f>Q13-E13+P13</f>
        <v>0.0019675925925925976</v>
      </c>
      <c r="S13" s="98">
        <f>SUM(R13:R18)</f>
        <v>0.011863425925925937</v>
      </c>
      <c r="T13" s="105">
        <v>2</v>
      </c>
    </row>
    <row r="14" spans="1:20" ht="15.75" customHeight="1">
      <c r="A14" s="74" t="s">
        <v>61</v>
      </c>
      <c r="B14" s="19">
        <v>8</v>
      </c>
      <c r="C14" s="9" t="s">
        <v>63</v>
      </c>
      <c r="D14" s="19" t="s">
        <v>31</v>
      </c>
      <c r="E14" s="38">
        <v>0.034027777777777775</v>
      </c>
      <c r="F14" s="4"/>
      <c r="G14" s="4">
        <v>1</v>
      </c>
      <c r="H14" s="4"/>
      <c r="I14" s="4"/>
      <c r="J14" s="4"/>
      <c r="K14" s="4"/>
      <c r="L14" s="4"/>
      <c r="M14" s="4"/>
      <c r="N14" s="4">
        <f>SUM(F14:M14)</f>
        <v>1</v>
      </c>
      <c r="O14" s="6">
        <v>0.000173611111111111</v>
      </c>
      <c r="P14" s="6">
        <f t="shared" si="0"/>
        <v>0.000173611111111111</v>
      </c>
      <c r="Q14" s="38">
        <v>0.03615740740740741</v>
      </c>
      <c r="R14" s="133">
        <f>Q14-E14+P14</f>
        <v>0.002303240740740745</v>
      </c>
      <c r="S14" s="99"/>
      <c r="T14" s="105"/>
    </row>
    <row r="15" spans="1:20" ht="15.75" customHeight="1">
      <c r="A15" s="74" t="s">
        <v>61</v>
      </c>
      <c r="B15" s="137">
        <v>9</v>
      </c>
      <c r="C15" s="138" t="s">
        <v>64</v>
      </c>
      <c r="D15" s="19" t="s">
        <v>18</v>
      </c>
      <c r="E15" s="38">
        <v>0.035416666666666666</v>
      </c>
      <c r="F15" s="4"/>
      <c r="G15" s="4"/>
      <c r="H15" s="4"/>
      <c r="I15" s="4"/>
      <c r="J15" s="4"/>
      <c r="K15" s="4"/>
      <c r="L15" s="4"/>
      <c r="M15" s="4"/>
      <c r="N15" s="4">
        <f>SUM(F15:M15)</f>
        <v>0</v>
      </c>
      <c r="O15" s="6">
        <v>0.000173611111111111</v>
      </c>
      <c r="P15" s="6">
        <f t="shared" si="0"/>
        <v>0</v>
      </c>
      <c r="Q15" s="38">
        <v>0.03681712962962963</v>
      </c>
      <c r="R15" s="133">
        <f>Q15-E15+P15</f>
        <v>0.0014004629629629645</v>
      </c>
      <c r="S15" s="99"/>
      <c r="T15" s="105"/>
    </row>
    <row r="16" spans="1:20" ht="15">
      <c r="A16" s="74" t="s">
        <v>61</v>
      </c>
      <c r="B16" s="19">
        <v>10</v>
      </c>
      <c r="C16" s="9" t="s">
        <v>65</v>
      </c>
      <c r="D16" s="19" t="s">
        <v>18</v>
      </c>
      <c r="E16" s="38">
        <v>0.035416666666666666</v>
      </c>
      <c r="F16" s="4"/>
      <c r="G16" s="4"/>
      <c r="H16" s="4"/>
      <c r="I16" s="4"/>
      <c r="J16" s="4"/>
      <c r="K16" s="4"/>
      <c r="L16" s="4"/>
      <c r="M16" s="4"/>
      <c r="N16" s="4">
        <f>SUM(F16:M16)</f>
        <v>0</v>
      </c>
      <c r="O16" s="6">
        <v>0.000173611111111111</v>
      </c>
      <c r="P16" s="6">
        <f t="shared" si="0"/>
        <v>0</v>
      </c>
      <c r="Q16" s="38">
        <v>0.03681712962962963</v>
      </c>
      <c r="R16" s="133">
        <f>Q16-E16+P16</f>
        <v>0.0014004629629629645</v>
      </c>
      <c r="S16" s="99"/>
      <c r="T16" s="105"/>
    </row>
    <row r="17" spans="1:20" ht="15">
      <c r="A17" s="74" t="s">
        <v>61</v>
      </c>
      <c r="B17" s="19">
        <v>11</v>
      </c>
      <c r="C17" s="9" t="s">
        <v>66</v>
      </c>
      <c r="D17" s="19" t="s">
        <v>18</v>
      </c>
      <c r="E17" s="38">
        <v>0.03680555555555556</v>
      </c>
      <c r="F17" s="4"/>
      <c r="G17" s="4"/>
      <c r="H17" s="4"/>
      <c r="I17" s="4"/>
      <c r="J17" s="4"/>
      <c r="K17" s="4"/>
      <c r="L17" s="4"/>
      <c r="M17" s="4"/>
      <c r="N17" s="4">
        <f>SUM(F17:M17)</f>
        <v>0</v>
      </c>
      <c r="O17" s="6">
        <v>0.000173611111111111</v>
      </c>
      <c r="P17" s="6">
        <f t="shared" si="0"/>
        <v>0</v>
      </c>
      <c r="Q17" s="38">
        <v>0.04010416666666667</v>
      </c>
      <c r="R17" s="133">
        <f>Q17-E17+P17</f>
        <v>0.0032986111111111133</v>
      </c>
      <c r="S17" s="99"/>
      <c r="T17" s="105"/>
    </row>
    <row r="18" spans="1:20" ht="15.75" thickBot="1">
      <c r="A18" s="75" t="s">
        <v>61</v>
      </c>
      <c r="B18" s="58">
        <v>12</v>
      </c>
      <c r="C18" s="31" t="s">
        <v>67</v>
      </c>
      <c r="D18" s="58" t="s">
        <v>18</v>
      </c>
      <c r="E18" s="39">
        <v>0.03680555555555556</v>
      </c>
      <c r="F18" s="32"/>
      <c r="G18" s="32"/>
      <c r="H18" s="32"/>
      <c r="I18" s="32"/>
      <c r="J18" s="32"/>
      <c r="K18" s="32"/>
      <c r="L18" s="32"/>
      <c r="M18" s="32"/>
      <c r="N18" s="32">
        <f>SUM(F18:M18)</f>
        <v>0</v>
      </c>
      <c r="O18" s="33">
        <v>0.000173611111111111</v>
      </c>
      <c r="P18" s="33">
        <f t="shared" si="0"/>
        <v>0</v>
      </c>
      <c r="Q18" s="39">
        <v>0.03829861111111111</v>
      </c>
      <c r="R18" s="135">
        <f>Q18-E18+P18</f>
        <v>0.001493055555555553</v>
      </c>
      <c r="S18" s="100"/>
      <c r="T18" s="106"/>
    </row>
    <row r="19" spans="1:20" ht="15" customHeight="1">
      <c r="A19" s="130" t="s">
        <v>24</v>
      </c>
      <c r="B19" s="26">
        <v>38</v>
      </c>
      <c r="C19" s="27" t="s">
        <v>73</v>
      </c>
      <c r="D19" s="26" t="s">
        <v>18</v>
      </c>
      <c r="E19" s="30">
        <v>0.029861111111111113</v>
      </c>
      <c r="F19" s="28"/>
      <c r="G19" s="28"/>
      <c r="H19" s="28"/>
      <c r="I19" s="28"/>
      <c r="J19" s="28"/>
      <c r="K19" s="28"/>
      <c r="L19" s="28"/>
      <c r="M19" s="28">
        <v>1</v>
      </c>
      <c r="N19" s="28">
        <f>SUM(F19:M19)</f>
        <v>1</v>
      </c>
      <c r="O19" s="29">
        <v>0.000173611111111111</v>
      </c>
      <c r="P19" s="29">
        <f t="shared" si="0"/>
        <v>0.000173611111111111</v>
      </c>
      <c r="Q19" s="30">
        <v>0.03155092592592592</v>
      </c>
      <c r="R19" s="132">
        <f>Q19-E19+P19</f>
        <v>0.0018634259259259181</v>
      </c>
      <c r="S19" s="98">
        <f>SUM(R19:R24)</f>
        <v>0.012141203703703687</v>
      </c>
      <c r="T19" s="107">
        <v>3</v>
      </c>
    </row>
    <row r="20" spans="1:20" ht="15" customHeight="1">
      <c r="A20" s="74" t="s">
        <v>24</v>
      </c>
      <c r="B20" s="19">
        <v>39</v>
      </c>
      <c r="C20" s="9" t="s">
        <v>74</v>
      </c>
      <c r="D20" s="19" t="s">
        <v>18</v>
      </c>
      <c r="E20" s="38">
        <v>0.029861111111111113</v>
      </c>
      <c r="F20" s="4"/>
      <c r="G20" s="4">
        <v>2</v>
      </c>
      <c r="H20" s="4"/>
      <c r="I20" s="4"/>
      <c r="J20" s="4"/>
      <c r="K20" s="4"/>
      <c r="L20" s="4"/>
      <c r="M20" s="4">
        <v>4</v>
      </c>
      <c r="N20" s="4">
        <f>SUM(F20:M20)</f>
        <v>6</v>
      </c>
      <c r="O20" s="6">
        <v>0.000173611111111111</v>
      </c>
      <c r="P20" s="6">
        <f t="shared" si="0"/>
        <v>0.001041666666666666</v>
      </c>
      <c r="Q20" s="38">
        <v>0.03155092592592592</v>
      </c>
      <c r="R20" s="133">
        <f>Q20-E20+P20</f>
        <v>0.002731481481481473</v>
      </c>
      <c r="S20" s="99"/>
      <c r="T20" s="105"/>
    </row>
    <row r="21" spans="1:20" ht="15" customHeight="1">
      <c r="A21" s="74" t="s">
        <v>24</v>
      </c>
      <c r="B21" s="19">
        <v>40</v>
      </c>
      <c r="C21" s="9" t="s">
        <v>75</v>
      </c>
      <c r="D21" s="9" t="s">
        <v>18</v>
      </c>
      <c r="E21" s="38">
        <v>0.03125</v>
      </c>
      <c r="F21" s="4"/>
      <c r="G21" s="4"/>
      <c r="H21" s="4"/>
      <c r="I21" s="4"/>
      <c r="J21" s="4"/>
      <c r="K21" s="4"/>
      <c r="L21" s="4"/>
      <c r="M21" s="4">
        <v>4</v>
      </c>
      <c r="N21" s="4">
        <f>SUM(F21:M21)</f>
        <v>4</v>
      </c>
      <c r="O21" s="6">
        <v>0.000173611111111111</v>
      </c>
      <c r="P21" s="6">
        <f t="shared" si="0"/>
        <v>0.000694444444444444</v>
      </c>
      <c r="Q21" s="38">
        <v>0.03304398148148149</v>
      </c>
      <c r="R21" s="133">
        <f>Q21-E21+P21</f>
        <v>0.002488425925925931</v>
      </c>
      <c r="S21" s="99"/>
      <c r="T21" s="105"/>
    </row>
    <row r="22" spans="1:20" ht="15" customHeight="1">
      <c r="A22" s="74" t="s">
        <v>24</v>
      </c>
      <c r="B22" s="19">
        <v>41</v>
      </c>
      <c r="C22" s="9" t="s">
        <v>76</v>
      </c>
      <c r="D22" s="19" t="s">
        <v>18</v>
      </c>
      <c r="E22" s="38">
        <v>0.03125</v>
      </c>
      <c r="F22" s="4"/>
      <c r="G22" s="4"/>
      <c r="H22" s="4"/>
      <c r="I22" s="4"/>
      <c r="J22" s="4"/>
      <c r="K22" s="4"/>
      <c r="L22" s="4"/>
      <c r="M22" s="4"/>
      <c r="N22" s="4">
        <f>SUM(F22:M22)</f>
        <v>0</v>
      </c>
      <c r="O22" s="6">
        <v>0.000173611111111111</v>
      </c>
      <c r="P22" s="6">
        <f t="shared" si="0"/>
        <v>0</v>
      </c>
      <c r="Q22" s="38">
        <v>0.03300925925925926</v>
      </c>
      <c r="R22" s="133">
        <f>Q22-E22+P22</f>
        <v>0.001759259259259259</v>
      </c>
      <c r="S22" s="99"/>
      <c r="T22" s="105"/>
    </row>
    <row r="23" spans="1:20" ht="14.25" customHeight="1">
      <c r="A23" s="74" t="s">
        <v>24</v>
      </c>
      <c r="B23" s="19">
        <v>42</v>
      </c>
      <c r="C23" s="9" t="s">
        <v>77</v>
      </c>
      <c r="D23" s="19" t="s">
        <v>31</v>
      </c>
      <c r="E23" s="38">
        <v>0.03263888888888889</v>
      </c>
      <c r="F23" s="4"/>
      <c r="G23" s="4"/>
      <c r="H23" s="4"/>
      <c r="I23" s="4"/>
      <c r="J23" s="4"/>
      <c r="K23" s="4"/>
      <c r="L23" s="4"/>
      <c r="M23" s="4"/>
      <c r="N23" s="4">
        <f>SUM(F23:M23)</f>
        <v>0</v>
      </c>
      <c r="O23" s="6">
        <v>0.000173611111111111</v>
      </c>
      <c r="P23" s="6">
        <f t="shared" si="0"/>
        <v>0</v>
      </c>
      <c r="Q23" s="38">
        <v>0.034525462962962966</v>
      </c>
      <c r="R23" s="133">
        <f>Q23-E23+P23</f>
        <v>0.0018865740740740752</v>
      </c>
      <c r="S23" s="99"/>
      <c r="T23" s="105"/>
    </row>
    <row r="24" spans="1:20" ht="15" customHeight="1" thickBot="1">
      <c r="A24" s="75" t="s">
        <v>24</v>
      </c>
      <c r="B24" s="58">
        <v>43</v>
      </c>
      <c r="C24" s="31" t="s">
        <v>78</v>
      </c>
      <c r="D24" s="58" t="s">
        <v>31</v>
      </c>
      <c r="E24" s="39">
        <v>0.03263888888888889</v>
      </c>
      <c r="F24" s="32"/>
      <c r="G24" s="32"/>
      <c r="H24" s="32"/>
      <c r="I24" s="32"/>
      <c r="J24" s="32"/>
      <c r="K24" s="32"/>
      <c r="L24" s="32"/>
      <c r="M24" s="32"/>
      <c r="N24" s="32">
        <f>SUM(F24:M24)</f>
        <v>0</v>
      </c>
      <c r="O24" s="33">
        <v>0.000173611111111111</v>
      </c>
      <c r="P24" s="33">
        <f t="shared" si="0"/>
        <v>0</v>
      </c>
      <c r="Q24" s="39">
        <v>0.03405092592592592</v>
      </c>
      <c r="R24" s="135">
        <f>Q24-E24+P24</f>
        <v>0.001412037037037031</v>
      </c>
      <c r="S24" s="100"/>
      <c r="T24" s="106"/>
    </row>
    <row r="25" spans="1:20" ht="15" customHeight="1">
      <c r="A25" s="130" t="s">
        <v>57</v>
      </c>
      <c r="B25" s="26">
        <v>51</v>
      </c>
      <c r="C25" s="27" t="s">
        <v>60</v>
      </c>
      <c r="D25" s="26" t="s">
        <v>18</v>
      </c>
      <c r="E25" s="30">
        <v>0.013194444444444444</v>
      </c>
      <c r="F25" s="28"/>
      <c r="G25" s="28"/>
      <c r="H25" s="28"/>
      <c r="I25" s="28"/>
      <c r="J25" s="28"/>
      <c r="K25" s="28"/>
      <c r="L25" s="28"/>
      <c r="M25" s="28"/>
      <c r="N25" s="28">
        <f>SUM(F25:M25)</f>
        <v>0</v>
      </c>
      <c r="O25" s="29">
        <v>0.000173611111111111</v>
      </c>
      <c r="P25" s="29">
        <f>N25*O25</f>
        <v>0</v>
      </c>
      <c r="Q25" s="30">
        <v>0.015104166666666667</v>
      </c>
      <c r="R25" s="132">
        <f>Q25-E25+P25</f>
        <v>0.0019097222222222224</v>
      </c>
      <c r="S25" s="99">
        <f>SUM(R25:R30)</f>
        <v>0.013657407407407408</v>
      </c>
      <c r="T25" s="103">
        <v>4</v>
      </c>
    </row>
    <row r="26" spans="1:20" ht="15" customHeight="1">
      <c r="A26" s="74" t="s">
        <v>57</v>
      </c>
      <c r="B26" s="19">
        <v>50</v>
      </c>
      <c r="C26" s="9" t="s">
        <v>58</v>
      </c>
      <c r="D26" s="19" t="s">
        <v>31</v>
      </c>
      <c r="E26" s="38">
        <v>0.013194444444444444</v>
      </c>
      <c r="F26" s="4"/>
      <c r="G26" s="4"/>
      <c r="H26" s="4"/>
      <c r="I26" s="4"/>
      <c r="J26" s="4"/>
      <c r="K26" s="4"/>
      <c r="L26" s="4"/>
      <c r="M26" s="4">
        <v>1</v>
      </c>
      <c r="N26" s="4">
        <f>SUM(F26:M26)</f>
        <v>1</v>
      </c>
      <c r="O26" s="6">
        <v>0.000173611111111111</v>
      </c>
      <c r="P26" s="6">
        <f>N26*O26</f>
        <v>0.000173611111111111</v>
      </c>
      <c r="Q26" s="38">
        <v>0.01579861111111111</v>
      </c>
      <c r="R26" s="133">
        <f>Q26-E26+P26</f>
        <v>0.002777777777777777</v>
      </c>
      <c r="S26" s="99"/>
      <c r="T26" s="104"/>
    </row>
    <row r="27" spans="1:20" ht="15" customHeight="1">
      <c r="A27" s="74" t="s">
        <v>57</v>
      </c>
      <c r="B27" s="19">
        <v>52</v>
      </c>
      <c r="C27" s="9" t="s">
        <v>37</v>
      </c>
      <c r="D27" s="19" t="s">
        <v>18</v>
      </c>
      <c r="E27" s="38">
        <v>0.014583333333333332</v>
      </c>
      <c r="F27" s="4"/>
      <c r="G27" s="4"/>
      <c r="H27" s="4"/>
      <c r="I27" s="4"/>
      <c r="J27" s="4"/>
      <c r="K27" s="4"/>
      <c r="L27" s="4"/>
      <c r="M27" s="4">
        <v>4</v>
      </c>
      <c r="N27" s="4">
        <f>SUM(F27:M27)</f>
        <v>4</v>
      </c>
      <c r="O27" s="6">
        <v>0.000173611111111111</v>
      </c>
      <c r="P27" s="6">
        <f>N27*O27</f>
        <v>0.000694444444444444</v>
      </c>
      <c r="Q27" s="38">
        <v>0.01681712962962963</v>
      </c>
      <c r="R27" s="133">
        <f>Q27-E27+P27</f>
        <v>0.002928240740740742</v>
      </c>
      <c r="S27" s="99"/>
      <c r="T27" s="104"/>
    </row>
    <row r="28" spans="1:20" ht="15" customHeight="1">
      <c r="A28" s="74" t="s">
        <v>57</v>
      </c>
      <c r="B28" s="19">
        <v>53</v>
      </c>
      <c r="C28" s="9" t="s">
        <v>59</v>
      </c>
      <c r="D28" s="19" t="s">
        <v>18</v>
      </c>
      <c r="E28" s="38">
        <v>0.014583333333333332</v>
      </c>
      <c r="F28" s="4"/>
      <c r="G28" s="4"/>
      <c r="H28" s="4"/>
      <c r="I28" s="4"/>
      <c r="J28" s="4"/>
      <c r="K28" s="4"/>
      <c r="L28" s="4"/>
      <c r="M28" s="4">
        <v>4</v>
      </c>
      <c r="N28" s="4">
        <f>SUM(F28:M28)</f>
        <v>4</v>
      </c>
      <c r="O28" s="6">
        <v>0.000173611111111111</v>
      </c>
      <c r="P28" s="6">
        <f>N28*O28</f>
        <v>0.000694444444444444</v>
      </c>
      <c r="Q28" s="38">
        <v>0.016435185185185188</v>
      </c>
      <c r="R28" s="133">
        <f>Q28-E28+P28</f>
        <v>0.0025462962962963004</v>
      </c>
      <c r="S28" s="99"/>
      <c r="T28" s="104"/>
    </row>
    <row r="29" spans="1:20" ht="15" customHeight="1">
      <c r="A29" s="74" t="s">
        <v>57</v>
      </c>
      <c r="B29" s="19">
        <v>54</v>
      </c>
      <c r="C29" s="9" t="s">
        <v>38</v>
      </c>
      <c r="D29" s="19" t="s">
        <v>31</v>
      </c>
      <c r="E29" s="38">
        <v>0.015972222222222224</v>
      </c>
      <c r="F29" s="4"/>
      <c r="G29" s="4"/>
      <c r="H29" s="4"/>
      <c r="I29" s="4"/>
      <c r="J29" s="4"/>
      <c r="K29" s="4"/>
      <c r="L29" s="4"/>
      <c r="M29" s="4"/>
      <c r="N29" s="4">
        <f>SUM(F29:M29)</f>
        <v>0</v>
      </c>
      <c r="O29" s="6">
        <v>0.000173611111111111</v>
      </c>
      <c r="P29" s="6">
        <f>N29*O29</f>
        <v>0</v>
      </c>
      <c r="Q29" s="38">
        <v>0.018090277777777778</v>
      </c>
      <c r="R29" s="133">
        <f>Q29-E29+P29</f>
        <v>0.0021180555555555536</v>
      </c>
      <c r="S29" s="99"/>
      <c r="T29" s="104"/>
    </row>
    <row r="30" spans="1:20" ht="15" customHeight="1" thickBot="1">
      <c r="A30" s="75" t="s">
        <v>57</v>
      </c>
      <c r="B30" s="58">
        <v>55</v>
      </c>
      <c r="C30" s="31" t="s">
        <v>29</v>
      </c>
      <c r="D30" s="58" t="s">
        <v>18</v>
      </c>
      <c r="E30" s="39">
        <v>0.015972222222222224</v>
      </c>
      <c r="F30" s="32"/>
      <c r="G30" s="32"/>
      <c r="H30" s="32"/>
      <c r="I30" s="32"/>
      <c r="J30" s="32"/>
      <c r="K30" s="32"/>
      <c r="L30" s="32"/>
      <c r="M30" s="32"/>
      <c r="N30" s="32">
        <f>SUM(F30:M30)</f>
        <v>0</v>
      </c>
      <c r="O30" s="33">
        <v>0.000173611111111111</v>
      </c>
      <c r="P30" s="33">
        <f>N30*O30</f>
        <v>0</v>
      </c>
      <c r="Q30" s="39">
        <v>0.01734953703703704</v>
      </c>
      <c r="R30" s="135">
        <f>Q30-E30+P30</f>
        <v>0.0013773148148148139</v>
      </c>
      <c r="S30" s="100"/>
      <c r="T30" s="104"/>
    </row>
    <row r="31" spans="1:20" s="1" customFormat="1" ht="15.75" customHeight="1">
      <c r="A31" s="139" t="s">
        <v>45</v>
      </c>
      <c r="B31" s="26">
        <v>2</v>
      </c>
      <c r="C31" s="27" t="s">
        <v>51</v>
      </c>
      <c r="D31" s="26" t="s">
        <v>31</v>
      </c>
      <c r="E31" s="30">
        <v>0.0006944444444444445</v>
      </c>
      <c r="F31" s="28"/>
      <c r="G31" s="28">
        <v>1</v>
      </c>
      <c r="H31" s="28"/>
      <c r="I31" s="28"/>
      <c r="J31" s="28"/>
      <c r="K31" s="28"/>
      <c r="L31" s="28"/>
      <c r="M31" s="28">
        <v>4</v>
      </c>
      <c r="N31" s="28">
        <f>SUM(F31:M31)</f>
        <v>5</v>
      </c>
      <c r="O31" s="29">
        <v>0.00017361111111111112</v>
      </c>
      <c r="P31" s="29">
        <f t="shared" si="0"/>
        <v>0.0008680555555555556</v>
      </c>
      <c r="Q31" s="30">
        <v>0.003159722222222222</v>
      </c>
      <c r="R31" s="132">
        <f>Q31-E31+P31</f>
        <v>0.003333333333333333</v>
      </c>
      <c r="S31" s="98">
        <f>SUM(R31:R36)</f>
        <v>0.018738425925925922</v>
      </c>
      <c r="T31" s="107">
        <v>5</v>
      </c>
    </row>
    <row r="32" spans="1:20" s="1" customFormat="1" ht="15.75" customHeight="1">
      <c r="A32" s="76" t="s">
        <v>45</v>
      </c>
      <c r="B32" s="19">
        <v>1</v>
      </c>
      <c r="C32" s="9" t="s">
        <v>52</v>
      </c>
      <c r="D32" s="19" t="s">
        <v>31</v>
      </c>
      <c r="E32" s="38">
        <v>0.0006944444444444445</v>
      </c>
      <c r="F32" s="4"/>
      <c r="G32" s="4"/>
      <c r="H32" s="4"/>
      <c r="I32" s="4"/>
      <c r="J32" s="4"/>
      <c r="K32" s="4"/>
      <c r="L32" s="4"/>
      <c r="M32" s="4">
        <v>4</v>
      </c>
      <c r="N32" s="4">
        <f>SUM(F32:M32)</f>
        <v>4</v>
      </c>
      <c r="O32" s="6">
        <v>0.000173611111111111</v>
      </c>
      <c r="P32" s="6">
        <f t="shared" si="0"/>
        <v>0.000694444444444444</v>
      </c>
      <c r="Q32" s="38">
        <v>0.003206018518518519</v>
      </c>
      <c r="R32" s="133">
        <f>Q32-E32+P32</f>
        <v>0.0032060185185185186</v>
      </c>
      <c r="S32" s="99"/>
      <c r="T32" s="105"/>
    </row>
    <row r="33" spans="1:20" s="1" customFormat="1" ht="15" customHeight="1">
      <c r="A33" s="76" t="s">
        <v>45</v>
      </c>
      <c r="B33" s="19">
        <v>3</v>
      </c>
      <c r="C33" s="9" t="s">
        <v>53</v>
      </c>
      <c r="D33" s="19" t="s">
        <v>18</v>
      </c>
      <c r="E33" s="38">
        <v>0.0020833333333333333</v>
      </c>
      <c r="F33" s="4"/>
      <c r="G33" s="4"/>
      <c r="H33" s="4"/>
      <c r="I33" s="4"/>
      <c r="J33" s="4"/>
      <c r="K33" s="4"/>
      <c r="L33" s="4"/>
      <c r="M33" s="4">
        <v>4</v>
      </c>
      <c r="N33" s="4">
        <f>SUM(F33:M33)</f>
        <v>4</v>
      </c>
      <c r="O33" s="6">
        <v>0.000173611111111111</v>
      </c>
      <c r="P33" s="6">
        <f t="shared" si="0"/>
        <v>0.000694444444444444</v>
      </c>
      <c r="Q33" s="38">
        <v>0.0043749999999999995</v>
      </c>
      <c r="R33" s="133">
        <f>Q33-E33+P33</f>
        <v>0.0029861111111111104</v>
      </c>
      <c r="S33" s="99"/>
      <c r="T33" s="105"/>
    </row>
    <row r="34" spans="1:20" s="1" customFormat="1" ht="15">
      <c r="A34" s="76" t="s">
        <v>45</v>
      </c>
      <c r="B34" s="19">
        <v>4</v>
      </c>
      <c r="C34" s="9" t="s">
        <v>54</v>
      </c>
      <c r="D34" s="19" t="s">
        <v>18</v>
      </c>
      <c r="E34" s="38">
        <v>0.0020833333333333333</v>
      </c>
      <c r="F34" s="4"/>
      <c r="G34" s="4">
        <v>1</v>
      </c>
      <c r="H34" s="4"/>
      <c r="I34" s="4"/>
      <c r="J34" s="4"/>
      <c r="K34" s="4"/>
      <c r="L34" s="4"/>
      <c r="M34" s="4">
        <v>4</v>
      </c>
      <c r="N34" s="4">
        <f>SUM(F34:M34)</f>
        <v>5</v>
      </c>
      <c r="O34" s="6">
        <v>0.000173611111111111</v>
      </c>
      <c r="P34" s="6">
        <f t="shared" si="0"/>
        <v>0.0008680555555555551</v>
      </c>
      <c r="Q34" s="38">
        <v>0.004571759259259259</v>
      </c>
      <c r="R34" s="133">
        <f>Q34-E34+P34</f>
        <v>0.0033564814814814807</v>
      </c>
      <c r="S34" s="99"/>
      <c r="T34" s="105"/>
    </row>
    <row r="35" spans="1:20" s="1" customFormat="1" ht="15" customHeight="1">
      <c r="A35" s="76" t="s">
        <v>45</v>
      </c>
      <c r="B35" s="19">
        <v>5</v>
      </c>
      <c r="C35" s="9" t="s">
        <v>55</v>
      </c>
      <c r="D35" s="19" t="s">
        <v>18</v>
      </c>
      <c r="E35" s="38">
        <v>0.003472222222222222</v>
      </c>
      <c r="F35" s="4"/>
      <c r="G35" s="4"/>
      <c r="H35" s="4"/>
      <c r="I35" s="4"/>
      <c r="J35" s="4"/>
      <c r="K35" s="4"/>
      <c r="L35" s="4"/>
      <c r="M35" s="4"/>
      <c r="N35" s="4">
        <f>SUM(F35:M35)</f>
        <v>0</v>
      </c>
      <c r="O35" s="6">
        <v>0.000173611111111111</v>
      </c>
      <c r="P35" s="6">
        <f t="shared" si="0"/>
        <v>0</v>
      </c>
      <c r="Q35" s="38">
        <v>0.006238425925925925</v>
      </c>
      <c r="R35" s="133">
        <f>Q35-E35+P35</f>
        <v>0.002766203703703703</v>
      </c>
      <c r="S35" s="99"/>
      <c r="T35" s="105"/>
    </row>
    <row r="36" spans="1:20" ht="15.75" thickBot="1">
      <c r="A36" s="77" t="s">
        <v>45</v>
      </c>
      <c r="B36" s="58">
        <v>6</v>
      </c>
      <c r="C36" s="31" t="s">
        <v>56</v>
      </c>
      <c r="D36" s="58" t="s">
        <v>18</v>
      </c>
      <c r="E36" s="39">
        <v>0.003472222222222222</v>
      </c>
      <c r="F36" s="32"/>
      <c r="G36" s="32"/>
      <c r="H36" s="32"/>
      <c r="I36" s="32"/>
      <c r="J36" s="32"/>
      <c r="K36" s="32"/>
      <c r="L36" s="32"/>
      <c r="M36" s="32">
        <v>4</v>
      </c>
      <c r="N36" s="32">
        <f>SUM(F36:M36)</f>
        <v>4</v>
      </c>
      <c r="O36" s="33">
        <v>0.000173611111111111</v>
      </c>
      <c r="P36" s="33">
        <f t="shared" si="0"/>
        <v>0.000694444444444444</v>
      </c>
      <c r="Q36" s="39">
        <v>0.005868055555555554</v>
      </c>
      <c r="R36" s="135">
        <f>Q36-E36+P36</f>
        <v>0.0030902777777777764</v>
      </c>
      <c r="S36" s="100"/>
      <c r="T36" s="106"/>
    </row>
    <row r="37" spans="1:20" ht="15" customHeight="1">
      <c r="A37" s="71"/>
      <c r="B37" s="47"/>
      <c r="C37" s="46"/>
      <c r="D37" s="47"/>
      <c r="E37" s="48"/>
      <c r="F37" s="11"/>
      <c r="G37" s="11"/>
      <c r="H37" s="11"/>
      <c r="I37" s="11"/>
      <c r="J37" s="11"/>
      <c r="K37" s="11"/>
      <c r="L37" s="11"/>
      <c r="M37" s="11"/>
      <c r="N37" s="11"/>
      <c r="O37" s="49"/>
      <c r="P37" s="49"/>
      <c r="Q37" s="48"/>
      <c r="R37" s="50"/>
      <c r="S37" s="72"/>
      <c r="T37" s="73"/>
    </row>
    <row r="38" spans="1:20" ht="15" customHeight="1">
      <c r="A38" s="71"/>
      <c r="B38" t="s">
        <v>97</v>
      </c>
      <c r="I38" s="11"/>
      <c r="J38" s="11"/>
      <c r="K38" s="11"/>
      <c r="L38" s="11"/>
      <c r="M38" s="11"/>
      <c r="N38" s="11"/>
      <c r="O38" s="49"/>
      <c r="P38" s="49"/>
      <c r="Q38" s="48"/>
      <c r="R38" s="50"/>
      <c r="S38" s="72"/>
      <c r="T38" s="73"/>
    </row>
    <row r="39" spans="1:20" ht="15" customHeight="1">
      <c r="A39" s="71"/>
      <c r="I39" s="11"/>
      <c r="J39" s="11"/>
      <c r="K39" s="11"/>
      <c r="L39" s="11"/>
      <c r="M39" s="11"/>
      <c r="N39" s="11"/>
      <c r="O39" s="49"/>
      <c r="P39" s="49"/>
      <c r="Q39" s="48"/>
      <c r="R39" s="50"/>
      <c r="S39" s="72"/>
      <c r="T39" s="73"/>
    </row>
    <row r="40" spans="1:20" ht="15" customHeight="1">
      <c r="A40" s="71"/>
      <c r="B40" s="81" t="s">
        <v>32</v>
      </c>
      <c r="C40" s="81"/>
      <c r="D40" s="81"/>
      <c r="E40" s="81"/>
      <c r="F40" s="81"/>
      <c r="G40" s="81"/>
      <c r="H40" s="81"/>
      <c r="I40" s="11"/>
      <c r="J40" s="11"/>
      <c r="K40" s="11"/>
      <c r="L40" s="11"/>
      <c r="M40" s="11"/>
      <c r="N40" s="11"/>
      <c r="O40" s="49"/>
      <c r="P40" s="49"/>
      <c r="Q40" s="48"/>
      <c r="R40" s="50"/>
      <c r="S40" s="72"/>
      <c r="T40" s="73"/>
    </row>
  </sheetData>
  <sheetProtection/>
  <mergeCells count="24">
    <mergeCell ref="T7:T12"/>
    <mergeCell ref="T25:T30"/>
    <mergeCell ref="R5:R6"/>
    <mergeCell ref="S5:S6"/>
    <mergeCell ref="T5:T6"/>
    <mergeCell ref="T13:T18"/>
    <mergeCell ref="T19:T24"/>
    <mergeCell ref="T31:T36"/>
    <mergeCell ref="A5:A6"/>
    <mergeCell ref="B5:B6"/>
    <mergeCell ref="C5:C6"/>
    <mergeCell ref="D5:D6"/>
    <mergeCell ref="E5:E6"/>
    <mergeCell ref="F5:M5"/>
    <mergeCell ref="B40:H40"/>
    <mergeCell ref="N5:N6"/>
    <mergeCell ref="O5:O6"/>
    <mergeCell ref="P5:P6"/>
    <mergeCell ref="S13:S18"/>
    <mergeCell ref="S25:S30"/>
    <mergeCell ref="S19:S24"/>
    <mergeCell ref="S31:S36"/>
    <mergeCell ref="Q5:Q6"/>
    <mergeCell ref="S7:S12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28">
      <selection activeCell="G1" sqref="G1:N16384"/>
    </sheetView>
  </sheetViews>
  <sheetFormatPr defaultColWidth="9.140625" defaultRowHeight="15"/>
  <cols>
    <col min="1" max="1" width="3.28125" style="20" customWidth="1"/>
    <col min="2" max="2" width="26.28125" style="0" customWidth="1"/>
    <col min="3" max="3" width="5.7109375" style="0" customWidth="1"/>
    <col min="4" max="4" width="22.421875" style="0" bestFit="1" customWidth="1"/>
    <col min="5" max="5" width="7.140625" style="0" customWidth="1"/>
    <col min="6" max="6" width="8.421875" style="0" customWidth="1"/>
    <col min="7" max="14" width="2.7109375" style="0" customWidth="1"/>
    <col min="15" max="15" width="7.8515625" style="0" customWidth="1"/>
    <col min="16" max="16" width="10.00390625" style="0" customWidth="1"/>
    <col min="17" max="17" width="9.7109375" style="0" customWidth="1"/>
    <col min="18" max="18" width="10.00390625" style="0" customWidth="1"/>
    <col min="19" max="19" width="9.140625" style="0" customWidth="1"/>
    <col min="20" max="20" width="4.00390625" style="0" customWidth="1"/>
  </cols>
  <sheetData>
    <row r="1" spans="3:20" ht="15">
      <c r="C1" s="20"/>
      <c r="E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7"/>
    </row>
    <row r="2" spans="3:20" ht="15">
      <c r="C2" s="20"/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7"/>
    </row>
    <row r="3" spans="3:20" ht="15">
      <c r="C3" s="20"/>
      <c r="E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/>
    </row>
    <row r="4" spans="3:20" ht="15">
      <c r="C4" s="20"/>
      <c r="E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7"/>
    </row>
    <row r="5" spans="3:20" ht="15">
      <c r="C5" s="20"/>
      <c r="E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7"/>
    </row>
    <row r="6" spans="3:20" ht="15">
      <c r="C6" s="20"/>
      <c r="E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7"/>
    </row>
    <row r="7" spans="3:20" ht="15">
      <c r="C7" s="20"/>
      <c r="E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7"/>
    </row>
    <row r="8" spans="3:20" ht="15">
      <c r="C8" s="20"/>
      <c r="E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7"/>
    </row>
    <row r="9" spans="2:20" ht="16.5" thickBot="1">
      <c r="B9" s="3" t="s">
        <v>8</v>
      </c>
      <c r="D9" s="3"/>
      <c r="E9" s="17"/>
      <c r="F9" s="3"/>
      <c r="G9" s="21"/>
      <c r="H9" s="21"/>
      <c r="I9" s="21"/>
      <c r="J9" s="21"/>
      <c r="K9" s="21"/>
      <c r="L9" s="21"/>
      <c r="M9" s="21"/>
      <c r="N9" s="21"/>
      <c r="O9" s="21"/>
      <c r="P9" s="21"/>
      <c r="Q9" s="63" t="s">
        <v>98</v>
      </c>
      <c r="R9" s="21"/>
      <c r="S9" s="21"/>
      <c r="T9" s="17"/>
    </row>
    <row r="10" spans="1:20" ht="15" customHeight="1">
      <c r="A10" s="82" t="s">
        <v>0</v>
      </c>
      <c r="B10" s="84" t="s">
        <v>1</v>
      </c>
      <c r="C10" s="84" t="s">
        <v>13</v>
      </c>
      <c r="D10" s="84" t="s">
        <v>9</v>
      </c>
      <c r="E10" s="92" t="s">
        <v>10</v>
      </c>
      <c r="F10" s="84" t="s">
        <v>14</v>
      </c>
      <c r="G10" s="84" t="s">
        <v>2</v>
      </c>
      <c r="H10" s="84"/>
      <c r="I10" s="84"/>
      <c r="J10" s="84"/>
      <c r="K10" s="84"/>
      <c r="L10" s="84"/>
      <c r="M10" s="84"/>
      <c r="N10" s="84"/>
      <c r="O10" s="92" t="s">
        <v>11</v>
      </c>
      <c r="P10" s="84" t="s">
        <v>12</v>
      </c>
      <c r="Q10" s="84" t="s">
        <v>4</v>
      </c>
      <c r="R10" s="84" t="s">
        <v>15</v>
      </c>
      <c r="S10" s="84" t="s">
        <v>16</v>
      </c>
      <c r="T10" s="96" t="s">
        <v>5</v>
      </c>
    </row>
    <row r="11" spans="1:20" ht="44.25" customHeight="1" thickBot="1">
      <c r="A11" s="83"/>
      <c r="B11" s="85"/>
      <c r="C11" s="85"/>
      <c r="D11" s="85"/>
      <c r="E11" s="93"/>
      <c r="F11" s="85"/>
      <c r="G11" s="45">
        <v>1</v>
      </c>
      <c r="H11" s="45">
        <v>2</v>
      </c>
      <c r="I11" s="45">
        <v>3</v>
      </c>
      <c r="J11" s="45">
        <v>4</v>
      </c>
      <c r="K11" s="45">
        <v>5</v>
      </c>
      <c r="L11" s="45">
        <v>6</v>
      </c>
      <c r="M11" s="45">
        <v>7</v>
      </c>
      <c r="N11" s="45">
        <v>8</v>
      </c>
      <c r="O11" s="93"/>
      <c r="P11" s="85"/>
      <c r="Q11" s="85"/>
      <c r="R11" s="85"/>
      <c r="S11" s="85"/>
      <c r="T11" s="97"/>
    </row>
    <row r="12" spans="1:20" ht="15" customHeight="1">
      <c r="A12" s="36">
        <v>1</v>
      </c>
      <c r="B12" s="27" t="s">
        <v>24</v>
      </c>
      <c r="C12" s="26">
        <v>47</v>
      </c>
      <c r="D12" s="27" t="s">
        <v>25</v>
      </c>
      <c r="E12" s="26" t="s">
        <v>31</v>
      </c>
      <c r="F12" s="131">
        <v>0.027083333333333334</v>
      </c>
      <c r="G12" s="28"/>
      <c r="H12" s="28"/>
      <c r="I12" s="28"/>
      <c r="J12" s="28"/>
      <c r="K12" s="28"/>
      <c r="L12" s="28"/>
      <c r="M12" s="28"/>
      <c r="N12" s="28"/>
      <c r="O12" s="28">
        <f>SUM(G12:N12)</f>
        <v>0</v>
      </c>
      <c r="P12" s="29">
        <v>0.000173611111111111</v>
      </c>
      <c r="Q12" s="29">
        <f>O12*P12</f>
        <v>0</v>
      </c>
      <c r="R12" s="30">
        <v>0.028414351851851847</v>
      </c>
      <c r="S12" s="64">
        <f>R12-F12+Q12</f>
        <v>0.0013310185185185126</v>
      </c>
      <c r="T12" s="140">
        <v>1</v>
      </c>
    </row>
    <row r="13" spans="1:20" ht="15" customHeight="1">
      <c r="A13" s="37">
        <v>2</v>
      </c>
      <c r="B13" s="9" t="s">
        <v>24</v>
      </c>
      <c r="C13" s="19">
        <v>49</v>
      </c>
      <c r="D13" s="9" t="s">
        <v>80</v>
      </c>
      <c r="E13" s="19" t="s">
        <v>31</v>
      </c>
      <c r="F13" s="40">
        <v>0.02847222222222222</v>
      </c>
      <c r="G13" s="4"/>
      <c r="H13" s="4"/>
      <c r="I13" s="4"/>
      <c r="J13" s="4"/>
      <c r="K13" s="4"/>
      <c r="L13" s="4"/>
      <c r="M13" s="4"/>
      <c r="N13" s="4">
        <v>1</v>
      </c>
      <c r="O13" s="4">
        <f>SUM(G13:N13)</f>
        <v>1</v>
      </c>
      <c r="P13" s="6">
        <v>0.000173611111111111</v>
      </c>
      <c r="Q13" s="6">
        <f aca="true" t="shared" si="0" ref="Q13:Q20">O13*P13</f>
        <v>0.000173611111111111</v>
      </c>
      <c r="R13" s="38">
        <v>0.02980324074074074</v>
      </c>
      <c r="S13" s="65">
        <f>R13-F13+Q13</f>
        <v>0.0015046296296296305</v>
      </c>
      <c r="T13" s="141">
        <v>2</v>
      </c>
    </row>
    <row r="14" spans="1:20" ht="14.25" customHeight="1">
      <c r="A14" s="37">
        <v>3</v>
      </c>
      <c r="B14" s="9" t="s">
        <v>81</v>
      </c>
      <c r="C14" s="19">
        <v>19</v>
      </c>
      <c r="D14" s="9" t="s">
        <v>82</v>
      </c>
      <c r="E14" s="19" t="s">
        <v>31</v>
      </c>
      <c r="F14" s="40">
        <v>0.004861111111111111</v>
      </c>
      <c r="G14" s="4"/>
      <c r="H14" s="4"/>
      <c r="I14" s="4"/>
      <c r="J14" s="4"/>
      <c r="K14" s="4"/>
      <c r="L14" s="4"/>
      <c r="M14" s="4"/>
      <c r="N14" s="4"/>
      <c r="O14" s="4">
        <f>SUM(G14:N14)</f>
        <v>0</v>
      </c>
      <c r="P14" s="6">
        <v>0.000173611111111111</v>
      </c>
      <c r="Q14" s="6">
        <f t="shared" si="0"/>
        <v>0</v>
      </c>
      <c r="R14" s="38">
        <v>0.00673611111111111</v>
      </c>
      <c r="S14" s="65">
        <f>R14-F14+Q14</f>
        <v>0.001874999999999999</v>
      </c>
      <c r="T14" s="141">
        <v>3</v>
      </c>
    </row>
    <row r="15" spans="1:20" ht="15">
      <c r="A15" s="37">
        <v>4</v>
      </c>
      <c r="B15" s="9" t="s">
        <v>30</v>
      </c>
      <c r="C15" s="19">
        <v>27</v>
      </c>
      <c r="D15" s="9" t="s">
        <v>40</v>
      </c>
      <c r="E15" s="19" t="s">
        <v>31</v>
      </c>
      <c r="F15" s="40">
        <v>0.02291666666666667</v>
      </c>
      <c r="G15" s="4"/>
      <c r="H15" s="4"/>
      <c r="I15" s="4"/>
      <c r="J15" s="4"/>
      <c r="K15" s="4"/>
      <c r="L15" s="4"/>
      <c r="M15" s="4"/>
      <c r="N15" s="4">
        <v>2</v>
      </c>
      <c r="O15" s="4">
        <f>SUM(G15:N15)</f>
        <v>2</v>
      </c>
      <c r="P15" s="6">
        <v>0.000173611111111111</v>
      </c>
      <c r="Q15" s="6">
        <f t="shared" si="0"/>
        <v>0.000347222222222222</v>
      </c>
      <c r="R15" s="38">
        <v>0.024479166666666666</v>
      </c>
      <c r="S15" s="65">
        <f>R15-F15+Q15</f>
        <v>0.00190972222222222</v>
      </c>
      <c r="T15" s="141">
        <v>4</v>
      </c>
    </row>
    <row r="16" spans="1:20" ht="15" customHeight="1">
      <c r="A16" s="37">
        <v>5</v>
      </c>
      <c r="B16" s="9" t="s">
        <v>24</v>
      </c>
      <c r="C16" s="19">
        <v>48</v>
      </c>
      <c r="D16" s="9" t="s">
        <v>79</v>
      </c>
      <c r="E16" s="19" t="s">
        <v>31</v>
      </c>
      <c r="F16" s="40">
        <v>0.02847222222222222</v>
      </c>
      <c r="G16" s="4"/>
      <c r="H16" s="4"/>
      <c r="I16" s="4"/>
      <c r="J16" s="4"/>
      <c r="K16" s="4"/>
      <c r="L16" s="4"/>
      <c r="M16" s="4"/>
      <c r="N16" s="4"/>
      <c r="O16" s="4">
        <f>SUM(G16:N16)</f>
        <v>0</v>
      </c>
      <c r="P16" s="6">
        <v>0.000173611111111111</v>
      </c>
      <c r="Q16" s="6">
        <f>O16*P16</f>
        <v>0</v>
      </c>
      <c r="R16" s="38">
        <v>0.03070601851851852</v>
      </c>
      <c r="S16" s="65">
        <f>R16-F16+Q16</f>
        <v>0.0022337962962962997</v>
      </c>
      <c r="T16" s="141">
        <v>5</v>
      </c>
    </row>
    <row r="17" spans="1:20" ht="15" customHeight="1">
      <c r="A17" s="37">
        <v>6</v>
      </c>
      <c r="B17" s="9" t="s">
        <v>30</v>
      </c>
      <c r="C17" s="19">
        <v>28</v>
      </c>
      <c r="D17" s="9" t="s">
        <v>42</v>
      </c>
      <c r="E17" s="19" t="s">
        <v>31</v>
      </c>
      <c r="F17" s="40">
        <v>0.02291666666666667</v>
      </c>
      <c r="G17" s="4"/>
      <c r="H17" s="4"/>
      <c r="I17" s="4"/>
      <c r="J17" s="4"/>
      <c r="K17" s="4"/>
      <c r="L17" s="4"/>
      <c r="M17" s="4"/>
      <c r="N17" s="4">
        <v>4</v>
      </c>
      <c r="O17" s="4">
        <f>SUM(G17:N17)</f>
        <v>4</v>
      </c>
      <c r="P17" s="6">
        <v>0.000173611111111111</v>
      </c>
      <c r="Q17" s="6">
        <f t="shared" si="0"/>
        <v>0.000694444444444444</v>
      </c>
      <c r="R17" s="38">
        <v>0.024756944444444443</v>
      </c>
      <c r="S17" s="65">
        <f>R17-F17+Q17</f>
        <v>0.002534722222222218</v>
      </c>
      <c r="T17" s="141">
        <v>6</v>
      </c>
    </row>
    <row r="18" spans="1:20" ht="15" customHeight="1">
      <c r="A18" s="37">
        <v>7</v>
      </c>
      <c r="B18" s="9" t="s">
        <v>44</v>
      </c>
      <c r="C18" s="19">
        <v>34</v>
      </c>
      <c r="D18" s="9" t="s">
        <v>92</v>
      </c>
      <c r="E18" s="19" t="s">
        <v>31</v>
      </c>
      <c r="F18" s="40">
        <v>0.01875</v>
      </c>
      <c r="G18" s="4"/>
      <c r="H18" s="4"/>
      <c r="I18" s="4"/>
      <c r="J18" s="4"/>
      <c r="K18" s="4"/>
      <c r="L18" s="4"/>
      <c r="M18" s="4"/>
      <c r="N18" s="4">
        <v>1</v>
      </c>
      <c r="O18" s="4">
        <f>SUM(G18:N18)</f>
        <v>1</v>
      </c>
      <c r="P18" s="6">
        <v>0.000173611111111111</v>
      </c>
      <c r="Q18" s="6">
        <f t="shared" si="0"/>
        <v>0.000173611111111111</v>
      </c>
      <c r="R18" s="38">
        <v>0.021400462962962965</v>
      </c>
      <c r="S18" s="65">
        <f>R18-F18+Q18</f>
        <v>0.0028240740740740765</v>
      </c>
      <c r="T18" s="141">
        <v>7</v>
      </c>
    </row>
    <row r="19" spans="1:20" ht="15" customHeight="1">
      <c r="A19" s="37">
        <v>8</v>
      </c>
      <c r="B19" s="9" t="s">
        <v>81</v>
      </c>
      <c r="C19" s="19">
        <v>20</v>
      </c>
      <c r="D19" s="9" t="s">
        <v>83</v>
      </c>
      <c r="E19" s="19" t="s">
        <v>31</v>
      </c>
      <c r="F19" s="40">
        <v>0.004861111111111111</v>
      </c>
      <c r="G19" s="4"/>
      <c r="H19" s="4"/>
      <c r="I19" s="4"/>
      <c r="J19" s="4"/>
      <c r="K19" s="4"/>
      <c r="L19" s="4"/>
      <c r="M19" s="4"/>
      <c r="N19" s="4">
        <v>4</v>
      </c>
      <c r="O19" s="4">
        <f>SUM(G19:N19)</f>
        <v>4</v>
      </c>
      <c r="P19" s="6">
        <v>0.000173611111111111</v>
      </c>
      <c r="Q19" s="6">
        <f t="shared" si="0"/>
        <v>0.000694444444444444</v>
      </c>
      <c r="R19" s="38">
        <v>0.007627314814814815</v>
      </c>
      <c r="S19" s="65">
        <f>R19-F19+Q19</f>
        <v>0.003460648148148148</v>
      </c>
      <c r="T19" s="141">
        <v>8</v>
      </c>
    </row>
    <row r="20" spans="1:20" ht="15" customHeight="1" thickBot="1">
      <c r="A20" s="70">
        <v>9</v>
      </c>
      <c r="B20" s="31" t="s">
        <v>44</v>
      </c>
      <c r="C20" s="58">
        <v>36</v>
      </c>
      <c r="D20" s="31" t="s">
        <v>93</v>
      </c>
      <c r="E20" s="58" t="s">
        <v>31</v>
      </c>
      <c r="F20" s="60">
        <v>0.02013888888888889</v>
      </c>
      <c r="G20" s="32"/>
      <c r="H20" s="32"/>
      <c r="I20" s="32"/>
      <c r="J20" s="32"/>
      <c r="K20" s="32"/>
      <c r="L20" s="32"/>
      <c r="M20" s="32"/>
      <c r="N20" s="32">
        <v>4</v>
      </c>
      <c r="O20" s="32">
        <f>SUM(G20:N20)</f>
        <v>4</v>
      </c>
      <c r="P20" s="33">
        <v>0.000173611111111111</v>
      </c>
      <c r="Q20" s="33">
        <f t="shared" si="0"/>
        <v>0.000694444444444444</v>
      </c>
      <c r="R20" s="39">
        <v>0.023206018518518515</v>
      </c>
      <c r="S20" s="69">
        <f>R20-F20+Q20</f>
        <v>0.0037615740740740687</v>
      </c>
      <c r="T20" s="142">
        <v>9</v>
      </c>
    </row>
    <row r="21" spans="1:21" ht="15.7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ht="15.7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15.75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15.7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15.7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ht="15.7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15.75" customHeight="1" thickBo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ht="15.75" customHeight="1">
      <c r="A28" s="82" t="s">
        <v>0</v>
      </c>
      <c r="B28" s="84" t="s">
        <v>1</v>
      </c>
      <c r="C28" s="84" t="s">
        <v>13</v>
      </c>
      <c r="D28" s="84" t="s">
        <v>9</v>
      </c>
      <c r="E28" s="92" t="s">
        <v>10</v>
      </c>
      <c r="F28" s="84" t="s">
        <v>14</v>
      </c>
      <c r="G28" s="84" t="s">
        <v>2</v>
      </c>
      <c r="H28" s="84"/>
      <c r="I28" s="84"/>
      <c r="J28" s="84"/>
      <c r="K28" s="84"/>
      <c r="L28" s="84"/>
      <c r="M28" s="84"/>
      <c r="N28" s="84"/>
      <c r="O28" s="92" t="s">
        <v>11</v>
      </c>
      <c r="P28" s="84" t="s">
        <v>12</v>
      </c>
      <c r="Q28" s="84" t="s">
        <v>4</v>
      </c>
      <c r="R28" s="84" t="s">
        <v>15</v>
      </c>
      <c r="S28" s="84" t="s">
        <v>16</v>
      </c>
      <c r="T28" s="96" t="s">
        <v>5</v>
      </c>
      <c r="U28" s="80"/>
    </row>
    <row r="29" spans="1:20" ht="35.25" customHeight="1" thickBot="1">
      <c r="A29" s="83"/>
      <c r="B29" s="85"/>
      <c r="C29" s="85"/>
      <c r="D29" s="85"/>
      <c r="E29" s="93"/>
      <c r="F29" s="85"/>
      <c r="G29" s="78">
        <v>1</v>
      </c>
      <c r="H29" s="78">
        <v>2</v>
      </c>
      <c r="I29" s="78">
        <v>3</v>
      </c>
      <c r="J29" s="78">
        <v>4</v>
      </c>
      <c r="K29" s="78">
        <v>5</v>
      </c>
      <c r="L29" s="78">
        <v>6</v>
      </c>
      <c r="M29" s="78">
        <v>7</v>
      </c>
      <c r="N29" s="78">
        <v>8</v>
      </c>
      <c r="O29" s="93"/>
      <c r="P29" s="85"/>
      <c r="Q29" s="85"/>
      <c r="R29" s="85"/>
      <c r="S29" s="85"/>
      <c r="T29" s="97"/>
    </row>
    <row r="30" spans="1:20" ht="15" customHeight="1">
      <c r="A30" s="36">
        <v>1</v>
      </c>
      <c r="B30" s="27" t="s">
        <v>24</v>
      </c>
      <c r="C30" s="26">
        <v>46</v>
      </c>
      <c r="D30" s="27" t="s">
        <v>26</v>
      </c>
      <c r="E30" s="26" t="s">
        <v>18</v>
      </c>
      <c r="F30" s="131">
        <v>0.027083333333333334</v>
      </c>
      <c r="G30" s="28"/>
      <c r="H30" s="28"/>
      <c r="I30" s="28"/>
      <c r="J30" s="28"/>
      <c r="K30" s="28"/>
      <c r="L30" s="28"/>
      <c r="M30" s="28"/>
      <c r="N30" s="28"/>
      <c r="O30" s="28">
        <f>SUM(G30:N30)</f>
        <v>0</v>
      </c>
      <c r="P30" s="29">
        <v>0.000173611111111111</v>
      </c>
      <c r="Q30" s="29">
        <f aca="true" t="shared" si="1" ref="Q30:Q44">O30*P30</f>
        <v>0</v>
      </c>
      <c r="R30" s="143">
        <v>0.02804398148148148</v>
      </c>
      <c r="S30" s="64">
        <f>R30-F30+Q30</f>
        <v>0.0009606481481481445</v>
      </c>
      <c r="T30" s="140">
        <v>1</v>
      </c>
    </row>
    <row r="31" spans="1:20" ht="15" customHeight="1">
      <c r="A31" s="37">
        <v>2</v>
      </c>
      <c r="B31" s="9" t="s">
        <v>24</v>
      </c>
      <c r="C31" s="19">
        <v>45</v>
      </c>
      <c r="D31" s="9" t="s">
        <v>28</v>
      </c>
      <c r="E31" s="19" t="s">
        <v>18</v>
      </c>
      <c r="F31" s="40">
        <v>0.025694444444444447</v>
      </c>
      <c r="G31" s="4"/>
      <c r="H31" s="4"/>
      <c r="I31" s="4"/>
      <c r="J31" s="4"/>
      <c r="K31" s="4"/>
      <c r="L31" s="4"/>
      <c r="M31" s="4"/>
      <c r="N31" s="4">
        <v>1</v>
      </c>
      <c r="O31" s="4">
        <f>SUM(G31:N31)</f>
        <v>1</v>
      </c>
      <c r="P31" s="6">
        <v>0.000173611111111111</v>
      </c>
      <c r="Q31" s="6">
        <f t="shared" si="1"/>
        <v>0.000173611111111111</v>
      </c>
      <c r="R31" s="38">
        <v>0.026516203703703698</v>
      </c>
      <c r="S31" s="65">
        <f>R31-F31+Q31</f>
        <v>0.0009953703703703622</v>
      </c>
      <c r="T31" s="141">
        <v>2</v>
      </c>
    </row>
    <row r="32" spans="1:20" ht="15" customHeight="1">
      <c r="A32" s="37">
        <v>3</v>
      </c>
      <c r="B32" s="9" t="s">
        <v>30</v>
      </c>
      <c r="C32" s="19">
        <v>25</v>
      </c>
      <c r="D32" s="9" t="s">
        <v>20</v>
      </c>
      <c r="E32" s="19" t="s">
        <v>18</v>
      </c>
      <c r="F32" s="40">
        <v>0.02152777777777778</v>
      </c>
      <c r="G32" s="4"/>
      <c r="H32" s="4"/>
      <c r="I32" s="4"/>
      <c r="J32" s="4"/>
      <c r="K32" s="4"/>
      <c r="L32" s="4"/>
      <c r="M32" s="4"/>
      <c r="N32" s="4">
        <v>1</v>
      </c>
      <c r="O32" s="4">
        <f>SUM(G32:N32)</f>
        <v>1</v>
      </c>
      <c r="P32" s="6">
        <v>0.000173611111111111</v>
      </c>
      <c r="Q32" s="6">
        <f t="shared" si="1"/>
        <v>0.000173611111111111</v>
      </c>
      <c r="R32" s="38">
        <v>0.02255787037037037</v>
      </c>
      <c r="S32" s="65">
        <f>R32-F32+Q32</f>
        <v>0.0012037037037037003</v>
      </c>
      <c r="T32" s="141">
        <v>3</v>
      </c>
    </row>
    <row r="33" spans="1:20" ht="15">
      <c r="A33" s="37">
        <v>4</v>
      </c>
      <c r="B33" s="9" t="s">
        <v>24</v>
      </c>
      <c r="C33" s="19">
        <v>44</v>
      </c>
      <c r="D33" s="9" t="s">
        <v>27</v>
      </c>
      <c r="E33" s="19" t="s">
        <v>18</v>
      </c>
      <c r="F33" s="40">
        <v>0.025694444444444447</v>
      </c>
      <c r="G33" s="4"/>
      <c r="H33" s="4"/>
      <c r="I33" s="4"/>
      <c r="J33" s="4"/>
      <c r="K33" s="4"/>
      <c r="L33" s="4"/>
      <c r="M33" s="4"/>
      <c r="N33" s="4"/>
      <c r="O33" s="4">
        <f>SUM(G33:N33)</f>
        <v>0</v>
      </c>
      <c r="P33" s="6">
        <v>0.000173611111111111</v>
      </c>
      <c r="Q33" s="6">
        <f t="shared" si="1"/>
        <v>0</v>
      </c>
      <c r="R33" s="38">
        <v>0.026898148148148147</v>
      </c>
      <c r="S33" s="65">
        <f>R33-F33+Q33</f>
        <v>0.0012037037037036999</v>
      </c>
      <c r="T33" s="141">
        <v>3</v>
      </c>
    </row>
    <row r="34" spans="1:20" ht="15" customHeight="1">
      <c r="A34" s="37">
        <v>5</v>
      </c>
      <c r="B34" s="9" t="s">
        <v>44</v>
      </c>
      <c r="C34" s="19">
        <v>35</v>
      </c>
      <c r="D34" s="9" t="s">
        <v>91</v>
      </c>
      <c r="E34" s="19" t="s">
        <v>18</v>
      </c>
      <c r="F34" s="40">
        <v>0.01875</v>
      </c>
      <c r="G34" s="4"/>
      <c r="H34" s="4"/>
      <c r="I34" s="4"/>
      <c r="J34" s="4"/>
      <c r="K34" s="4"/>
      <c r="L34" s="4"/>
      <c r="M34" s="4"/>
      <c r="N34" s="4"/>
      <c r="O34" s="4">
        <f>SUM(G34:N34)</f>
        <v>0</v>
      </c>
      <c r="P34" s="6">
        <v>0.000173611111111111</v>
      </c>
      <c r="Q34" s="6">
        <f>O34*P34</f>
        <v>0</v>
      </c>
      <c r="R34" s="38">
        <v>0.020277777777777777</v>
      </c>
      <c r="S34" s="65">
        <f>R34-F34+Q34</f>
        <v>0.0015277777777777772</v>
      </c>
      <c r="T34" s="141">
        <v>4</v>
      </c>
    </row>
    <row r="35" spans="1:20" ht="16.5" customHeight="1">
      <c r="A35" s="37">
        <v>6</v>
      </c>
      <c r="B35" s="9" t="s">
        <v>44</v>
      </c>
      <c r="C35" s="19">
        <v>32</v>
      </c>
      <c r="D35" s="9" t="s">
        <v>90</v>
      </c>
      <c r="E35" s="19" t="s">
        <v>18</v>
      </c>
      <c r="F35" s="40">
        <v>0.017361111111111112</v>
      </c>
      <c r="G35" s="4"/>
      <c r="H35" s="4"/>
      <c r="I35" s="4"/>
      <c r="J35" s="4"/>
      <c r="K35" s="4"/>
      <c r="L35" s="4"/>
      <c r="M35" s="4"/>
      <c r="N35" s="4"/>
      <c r="O35" s="4">
        <f>SUM(G35:N35)</f>
        <v>0</v>
      </c>
      <c r="P35" s="6">
        <v>0.000173611111111111</v>
      </c>
      <c r="Q35" s="6">
        <f>O35*P35</f>
        <v>0</v>
      </c>
      <c r="R35" s="38">
        <v>0.01902777777777778</v>
      </c>
      <c r="S35" s="65">
        <f>R35-F35+Q35</f>
        <v>0.001666666666666667</v>
      </c>
      <c r="T35" s="141">
        <v>5</v>
      </c>
    </row>
    <row r="36" spans="1:20" ht="15">
      <c r="A36" s="37">
        <v>7</v>
      </c>
      <c r="B36" s="9" t="s">
        <v>30</v>
      </c>
      <c r="C36" s="19">
        <v>30</v>
      </c>
      <c r="D36" s="9" t="s">
        <v>19</v>
      </c>
      <c r="E36" s="19" t="s">
        <v>18</v>
      </c>
      <c r="F36" s="40">
        <v>0.024305555555555556</v>
      </c>
      <c r="G36" s="4"/>
      <c r="H36" s="4"/>
      <c r="I36" s="4"/>
      <c r="J36" s="4"/>
      <c r="K36" s="4"/>
      <c r="L36" s="4"/>
      <c r="M36" s="4"/>
      <c r="N36" s="4">
        <v>2</v>
      </c>
      <c r="O36" s="4">
        <f>SUM(G36:N36)</f>
        <v>2</v>
      </c>
      <c r="P36" s="6">
        <v>0.000173611111111111</v>
      </c>
      <c r="Q36" s="6">
        <f t="shared" si="1"/>
        <v>0.000347222222222222</v>
      </c>
      <c r="R36" s="38">
        <v>0.025694444444444447</v>
      </c>
      <c r="S36" s="65">
        <f>R36-F36+Q36</f>
        <v>0.001736111111111113</v>
      </c>
      <c r="T36" s="141">
        <v>6</v>
      </c>
    </row>
    <row r="37" spans="1:20" ht="15">
      <c r="A37" s="37">
        <v>8</v>
      </c>
      <c r="B37" s="9" t="s">
        <v>30</v>
      </c>
      <c r="C37" s="19">
        <v>26</v>
      </c>
      <c r="D37" s="9" t="s">
        <v>88</v>
      </c>
      <c r="E37" s="19" t="s">
        <v>18</v>
      </c>
      <c r="F37" s="40">
        <v>0.02152777777777778</v>
      </c>
      <c r="G37" s="4"/>
      <c r="H37" s="4"/>
      <c r="I37" s="4"/>
      <c r="J37" s="4"/>
      <c r="K37" s="4"/>
      <c r="L37" s="4"/>
      <c r="M37" s="4"/>
      <c r="N37" s="4">
        <v>4</v>
      </c>
      <c r="O37" s="4">
        <f>SUM(G37:N37)</f>
        <v>4</v>
      </c>
      <c r="P37" s="6">
        <v>0.000173611111111111</v>
      </c>
      <c r="Q37" s="6">
        <f t="shared" si="1"/>
        <v>0.000694444444444444</v>
      </c>
      <c r="R37" s="38">
        <v>0.02287037037037037</v>
      </c>
      <c r="S37" s="65">
        <f>R37-F37+Q37</f>
        <v>0.002037037037037034</v>
      </c>
      <c r="T37" s="141">
        <v>7</v>
      </c>
    </row>
    <row r="38" spans="1:20" ht="15">
      <c r="A38" s="37">
        <v>9</v>
      </c>
      <c r="B38" s="9" t="s">
        <v>81</v>
      </c>
      <c r="C38" s="19">
        <v>22</v>
      </c>
      <c r="D38" s="9" t="s">
        <v>85</v>
      </c>
      <c r="E38" s="19" t="s">
        <v>18</v>
      </c>
      <c r="F38" s="40">
        <v>0.007638888888888889</v>
      </c>
      <c r="G38" s="4"/>
      <c r="H38" s="4"/>
      <c r="I38" s="5"/>
      <c r="J38" s="4"/>
      <c r="K38" s="4"/>
      <c r="L38" s="5"/>
      <c r="M38" s="4"/>
      <c r="N38" s="4">
        <v>4</v>
      </c>
      <c r="O38" s="4">
        <f aca="true" t="shared" si="2" ref="O38:O44">SUM(G38:N38)</f>
        <v>4</v>
      </c>
      <c r="P38" s="6">
        <v>0.000173611111111111</v>
      </c>
      <c r="Q38" s="6">
        <f t="shared" si="1"/>
        <v>0.000694444444444444</v>
      </c>
      <c r="R38" s="38">
        <v>0.009097222222222222</v>
      </c>
      <c r="S38" s="65">
        <f aca="true" t="shared" si="3" ref="S38:S44">R38-F38+Q38</f>
        <v>0.0021527777777777773</v>
      </c>
      <c r="T38" s="141">
        <v>8</v>
      </c>
    </row>
    <row r="39" spans="1:20" ht="15" customHeight="1">
      <c r="A39" s="37">
        <v>10</v>
      </c>
      <c r="B39" s="9" t="s">
        <v>81</v>
      </c>
      <c r="C39" s="19">
        <v>24</v>
      </c>
      <c r="D39" s="9" t="s">
        <v>87</v>
      </c>
      <c r="E39" s="19" t="s">
        <v>18</v>
      </c>
      <c r="F39" s="40">
        <v>0.0062499999999999995</v>
      </c>
      <c r="G39" s="4"/>
      <c r="H39" s="4"/>
      <c r="I39" s="4"/>
      <c r="J39" s="4"/>
      <c r="K39" s="4"/>
      <c r="L39" s="4"/>
      <c r="M39" s="4"/>
      <c r="N39" s="4"/>
      <c r="O39" s="4">
        <f t="shared" si="2"/>
        <v>0</v>
      </c>
      <c r="P39" s="6">
        <v>0.000173611111111111</v>
      </c>
      <c r="Q39" s="6">
        <f t="shared" si="1"/>
        <v>0</v>
      </c>
      <c r="R39" s="38">
        <v>0.008402777777777778</v>
      </c>
      <c r="S39" s="65">
        <f>R39-F39+Q39</f>
        <v>0.0021527777777777786</v>
      </c>
      <c r="T39" s="141">
        <v>8</v>
      </c>
    </row>
    <row r="40" spans="1:20" ht="15" customHeight="1">
      <c r="A40" s="37">
        <v>11</v>
      </c>
      <c r="B40" s="9" t="s">
        <v>81</v>
      </c>
      <c r="C40" s="19">
        <v>23</v>
      </c>
      <c r="D40" s="9" t="s">
        <v>86</v>
      </c>
      <c r="E40" s="19" t="s">
        <v>18</v>
      </c>
      <c r="F40" s="40">
        <v>0.007638888888888889</v>
      </c>
      <c r="G40" s="4"/>
      <c r="H40" s="4"/>
      <c r="I40" s="4"/>
      <c r="J40" s="4"/>
      <c r="K40" s="4"/>
      <c r="L40" s="4"/>
      <c r="M40" s="4"/>
      <c r="N40" s="4">
        <v>2</v>
      </c>
      <c r="O40" s="4">
        <f t="shared" si="2"/>
        <v>2</v>
      </c>
      <c r="P40" s="6">
        <v>0.000173611111111111</v>
      </c>
      <c r="Q40" s="6">
        <f t="shared" si="1"/>
        <v>0.000347222222222222</v>
      </c>
      <c r="R40" s="38">
        <v>0.009583333333333334</v>
      </c>
      <c r="S40" s="65">
        <f t="shared" si="3"/>
        <v>0.0022916666666666675</v>
      </c>
      <c r="T40" s="141">
        <v>9</v>
      </c>
    </row>
    <row r="41" spans="1:20" ht="15" customHeight="1">
      <c r="A41" s="37">
        <v>12</v>
      </c>
      <c r="B41" s="9" t="s">
        <v>44</v>
      </c>
      <c r="C41" s="19">
        <v>37</v>
      </c>
      <c r="D41" s="9" t="s">
        <v>23</v>
      </c>
      <c r="E41" s="19" t="s">
        <v>18</v>
      </c>
      <c r="F41" s="40">
        <v>0.02013888888888889</v>
      </c>
      <c r="G41" s="4"/>
      <c r="H41" s="4"/>
      <c r="I41" s="4"/>
      <c r="J41" s="4"/>
      <c r="K41" s="4"/>
      <c r="L41" s="4"/>
      <c r="M41" s="4"/>
      <c r="N41" s="4">
        <v>4</v>
      </c>
      <c r="O41" s="4">
        <f t="shared" si="2"/>
        <v>4</v>
      </c>
      <c r="P41" s="6">
        <v>0.000173611111111111</v>
      </c>
      <c r="Q41" s="6">
        <f t="shared" si="1"/>
        <v>0.000694444444444444</v>
      </c>
      <c r="R41" s="38">
        <v>0.0218287037037037</v>
      </c>
      <c r="S41" s="65">
        <f>R41-F41+Q41</f>
        <v>0.002384259259259255</v>
      </c>
      <c r="T41" s="141">
        <v>10</v>
      </c>
    </row>
    <row r="42" spans="1:20" ht="17.25" customHeight="1">
      <c r="A42" s="37">
        <v>13</v>
      </c>
      <c r="B42" s="9" t="s">
        <v>81</v>
      </c>
      <c r="C42" s="19">
        <v>21</v>
      </c>
      <c r="D42" s="9" t="s">
        <v>84</v>
      </c>
      <c r="E42" s="19" t="s">
        <v>18</v>
      </c>
      <c r="F42" s="40">
        <v>0.0062499999999999995</v>
      </c>
      <c r="G42" s="4"/>
      <c r="H42" s="4"/>
      <c r="I42" s="4"/>
      <c r="J42" s="4"/>
      <c r="K42" s="4"/>
      <c r="L42" s="4"/>
      <c r="M42" s="4"/>
      <c r="N42" s="4">
        <v>4</v>
      </c>
      <c r="O42" s="4">
        <f t="shared" si="2"/>
        <v>4</v>
      </c>
      <c r="P42" s="6">
        <v>0.000173611111111111</v>
      </c>
      <c r="Q42" s="6">
        <f t="shared" si="1"/>
        <v>0.000694444444444444</v>
      </c>
      <c r="R42" s="38">
        <v>0.00800925925925926</v>
      </c>
      <c r="S42" s="65">
        <f>R42-F42+Q42</f>
        <v>0.002453703703703704</v>
      </c>
      <c r="T42" s="141">
        <v>11</v>
      </c>
    </row>
    <row r="43" spans="1:20" ht="15" customHeight="1">
      <c r="A43" s="37">
        <v>14</v>
      </c>
      <c r="B43" s="9" t="s">
        <v>30</v>
      </c>
      <c r="C43" s="19">
        <v>29</v>
      </c>
      <c r="D43" s="9" t="s">
        <v>39</v>
      </c>
      <c r="E43" s="19" t="s">
        <v>18</v>
      </c>
      <c r="F43" s="40">
        <v>0.024305555555555556</v>
      </c>
      <c r="G43" s="4"/>
      <c r="H43" s="4"/>
      <c r="I43" s="4"/>
      <c r="J43" s="4"/>
      <c r="K43" s="4"/>
      <c r="L43" s="4"/>
      <c r="M43" s="4"/>
      <c r="N43" s="4">
        <v>4</v>
      </c>
      <c r="O43" s="4">
        <f>SUM(G43:N43)</f>
        <v>4</v>
      </c>
      <c r="P43" s="6">
        <v>0.000173611111111111</v>
      </c>
      <c r="Q43" s="6">
        <f>O43*P43</f>
        <v>0.000694444444444444</v>
      </c>
      <c r="R43" s="38">
        <v>0.026087962962962966</v>
      </c>
      <c r="S43" s="65">
        <f>R43-F43+Q43</f>
        <v>0.0024768518518518538</v>
      </c>
      <c r="T43" s="141">
        <v>12</v>
      </c>
    </row>
    <row r="44" spans="1:20" ht="15" customHeight="1" thickBot="1">
      <c r="A44" s="70">
        <v>15</v>
      </c>
      <c r="B44" s="31" t="s">
        <v>44</v>
      </c>
      <c r="C44" s="58">
        <v>31</v>
      </c>
      <c r="D44" s="31" t="s">
        <v>89</v>
      </c>
      <c r="E44" s="58" t="s">
        <v>18</v>
      </c>
      <c r="F44" s="60">
        <v>0.017361111111111112</v>
      </c>
      <c r="G44" s="32"/>
      <c r="H44" s="32"/>
      <c r="I44" s="32"/>
      <c r="J44" s="32"/>
      <c r="K44" s="32"/>
      <c r="L44" s="32"/>
      <c r="M44" s="32"/>
      <c r="N44" s="32">
        <v>4</v>
      </c>
      <c r="O44" s="32">
        <f t="shared" si="2"/>
        <v>4</v>
      </c>
      <c r="P44" s="33">
        <v>0.000173611111111111</v>
      </c>
      <c r="Q44" s="33">
        <f t="shared" si="1"/>
        <v>0.000694444444444444</v>
      </c>
      <c r="R44" s="39">
        <v>0.019467592592592595</v>
      </c>
      <c r="S44" s="69">
        <f t="shared" si="3"/>
        <v>0.0028009259259259276</v>
      </c>
      <c r="T44" s="142">
        <v>13</v>
      </c>
    </row>
    <row r="46" ht="15">
      <c r="C46" t="s">
        <v>97</v>
      </c>
    </row>
    <row r="48" spans="3:8" ht="15">
      <c r="C48" s="81" t="s">
        <v>43</v>
      </c>
      <c r="D48" s="81"/>
      <c r="E48" s="81"/>
      <c r="F48" s="81"/>
      <c r="G48" s="81"/>
      <c r="H48" s="81"/>
    </row>
  </sheetData>
  <sheetProtection/>
  <mergeCells count="27">
    <mergeCell ref="S28:S29"/>
    <mergeCell ref="T28:T29"/>
    <mergeCell ref="G28:N28"/>
    <mergeCell ref="O28:O29"/>
    <mergeCell ref="P28:P29"/>
    <mergeCell ref="Q28:Q29"/>
    <mergeCell ref="R28:R29"/>
    <mergeCell ref="A28:A29"/>
    <mergeCell ref="B28:B29"/>
    <mergeCell ref="C28:C29"/>
    <mergeCell ref="D28:D29"/>
    <mergeCell ref="E28:E29"/>
    <mergeCell ref="F28:F29"/>
    <mergeCell ref="G10:N10"/>
    <mergeCell ref="O10:O11"/>
    <mergeCell ref="P10:P11"/>
    <mergeCell ref="Q10:Q11"/>
    <mergeCell ref="R10:R11"/>
    <mergeCell ref="C48:H48"/>
    <mergeCell ref="A10:A11"/>
    <mergeCell ref="B10:B11"/>
    <mergeCell ref="C10:C11"/>
    <mergeCell ref="D10:D11"/>
    <mergeCell ref="E10:E11"/>
    <mergeCell ref="F10:F11"/>
    <mergeCell ref="S10:S11"/>
    <mergeCell ref="T10:T11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5.00390625" style="0" customWidth="1"/>
    <col min="2" max="2" width="3.57421875" style="0" customWidth="1"/>
    <col min="3" max="3" width="22.421875" style="0" customWidth="1"/>
    <col min="4" max="4" width="2.8515625" style="0" customWidth="1"/>
    <col min="5" max="5" width="9.28125" style="0" customWidth="1"/>
    <col min="6" max="13" width="2.7109375" style="0" customWidth="1"/>
    <col min="14" max="14" width="9.140625" style="0" customWidth="1"/>
    <col min="15" max="15" width="7.421875" style="0" customWidth="1"/>
    <col min="16" max="16" width="8.00390625" style="0" customWidth="1"/>
    <col min="17" max="17" width="7.7109375" style="0" customWidth="1"/>
    <col min="18" max="18" width="7.8515625" style="0" customWidth="1"/>
    <col min="19" max="19" width="9.7109375" style="44" customWidth="1"/>
    <col min="20" max="20" width="3.00390625" style="44" customWidth="1"/>
  </cols>
  <sheetData>
    <row r="1" spans="2:20" ht="15">
      <c r="B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1"/>
      <c r="T1" s="42"/>
    </row>
    <row r="2" spans="2:20" ht="15">
      <c r="B2" s="20"/>
      <c r="D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1"/>
      <c r="T2" s="42"/>
    </row>
    <row r="3" spans="2:20" ht="15">
      <c r="B3" s="20"/>
      <c r="D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41"/>
      <c r="T3" s="42"/>
    </row>
    <row r="4" spans="2:20" ht="15">
      <c r="B4" s="20"/>
      <c r="D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41"/>
      <c r="T4" s="42"/>
    </row>
    <row r="5" spans="2:20" ht="15">
      <c r="B5" s="20"/>
      <c r="D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41"/>
      <c r="T5" s="42"/>
    </row>
    <row r="6" spans="2:20" ht="15">
      <c r="B6" s="20"/>
      <c r="D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41"/>
      <c r="T6" s="42"/>
    </row>
    <row r="7" spans="2:20" ht="15">
      <c r="B7" s="20"/>
      <c r="D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41"/>
      <c r="T7" s="42"/>
    </row>
    <row r="8" spans="1:20" ht="16.5" thickBot="1">
      <c r="A8" s="3" t="s">
        <v>8</v>
      </c>
      <c r="C8" s="3"/>
      <c r="D8" s="17"/>
      <c r="E8" s="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63" t="s">
        <v>95</v>
      </c>
      <c r="R8" s="21"/>
      <c r="S8" s="43"/>
      <c r="T8" s="42"/>
    </row>
    <row r="9" spans="1:20" ht="15" customHeight="1">
      <c r="A9" s="115" t="s">
        <v>1</v>
      </c>
      <c r="B9" s="117" t="s">
        <v>13</v>
      </c>
      <c r="C9" s="117"/>
      <c r="D9" s="119" t="s">
        <v>10</v>
      </c>
      <c r="E9" s="117" t="s">
        <v>14</v>
      </c>
      <c r="F9" s="117" t="s">
        <v>2</v>
      </c>
      <c r="G9" s="117"/>
      <c r="H9" s="117"/>
      <c r="I9" s="117"/>
      <c r="J9" s="117"/>
      <c r="K9" s="117"/>
      <c r="L9" s="117"/>
      <c r="M9" s="117"/>
      <c r="N9" s="123" t="s">
        <v>11</v>
      </c>
      <c r="O9" s="117" t="s">
        <v>12</v>
      </c>
      <c r="P9" s="117" t="s">
        <v>4</v>
      </c>
      <c r="Q9" s="117" t="s">
        <v>15</v>
      </c>
      <c r="R9" s="127" t="s">
        <v>16</v>
      </c>
      <c r="S9" s="121" t="s">
        <v>21</v>
      </c>
      <c r="T9" s="125" t="s">
        <v>5</v>
      </c>
    </row>
    <row r="10" spans="1:20" ht="60" customHeight="1" thickBot="1">
      <c r="A10" s="116"/>
      <c r="B10" s="118"/>
      <c r="C10" s="118"/>
      <c r="D10" s="120"/>
      <c r="E10" s="118"/>
      <c r="F10" s="67">
        <v>1</v>
      </c>
      <c r="G10" s="67">
        <v>2</v>
      </c>
      <c r="H10" s="67">
        <v>3</v>
      </c>
      <c r="I10" s="67">
        <v>4</v>
      </c>
      <c r="J10" s="67">
        <v>5</v>
      </c>
      <c r="K10" s="67">
        <v>6</v>
      </c>
      <c r="L10" s="67">
        <v>7</v>
      </c>
      <c r="M10" s="67">
        <v>8</v>
      </c>
      <c r="N10" s="124"/>
      <c r="O10" s="118"/>
      <c r="P10" s="118"/>
      <c r="Q10" s="118"/>
      <c r="R10" s="128"/>
      <c r="S10" s="122"/>
      <c r="T10" s="126"/>
    </row>
    <row r="11" spans="1:20" ht="16.5" customHeight="1">
      <c r="A11" s="130" t="s">
        <v>24</v>
      </c>
      <c r="B11" s="26">
        <v>44</v>
      </c>
      <c r="C11" s="27" t="s">
        <v>27</v>
      </c>
      <c r="D11" s="26" t="s">
        <v>18</v>
      </c>
      <c r="E11" s="131">
        <v>0.025694444444444447</v>
      </c>
      <c r="F11" s="28"/>
      <c r="G11" s="28"/>
      <c r="H11" s="28"/>
      <c r="I11" s="28"/>
      <c r="J11" s="28"/>
      <c r="K11" s="28"/>
      <c r="L11" s="28"/>
      <c r="M11" s="28"/>
      <c r="N11" s="28">
        <f>SUM(F11:M11)</f>
        <v>0</v>
      </c>
      <c r="O11" s="29">
        <v>0.000173611111111111</v>
      </c>
      <c r="P11" s="29">
        <f aca="true" t="shared" si="0" ref="P11:P34">N11*O11</f>
        <v>0</v>
      </c>
      <c r="Q11" s="30">
        <v>0.026898148148148147</v>
      </c>
      <c r="R11" s="132">
        <f aca="true" t="shared" si="1" ref="R11:R34">Q11-E11+P11</f>
        <v>0.0012037037037036999</v>
      </c>
      <c r="S11" s="98">
        <f>SUM(R11:R16)</f>
        <v>0.008229166666666649</v>
      </c>
      <c r="T11" s="103">
        <v>1</v>
      </c>
    </row>
    <row r="12" spans="1:20" ht="16.5" customHeight="1">
      <c r="A12" s="74" t="s">
        <v>24</v>
      </c>
      <c r="B12" s="19">
        <v>45</v>
      </c>
      <c r="C12" s="9" t="s">
        <v>28</v>
      </c>
      <c r="D12" s="19" t="s">
        <v>18</v>
      </c>
      <c r="E12" s="40">
        <v>0.025694444444444447</v>
      </c>
      <c r="F12" s="4"/>
      <c r="G12" s="4"/>
      <c r="H12" s="4"/>
      <c r="I12" s="4"/>
      <c r="J12" s="4"/>
      <c r="K12" s="4"/>
      <c r="L12" s="4"/>
      <c r="M12" s="4">
        <v>1</v>
      </c>
      <c r="N12" s="4">
        <f aca="true" t="shared" si="2" ref="N12:N34">SUM(F12:M12)</f>
        <v>1</v>
      </c>
      <c r="O12" s="6">
        <v>0.000173611111111111</v>
      </c>
      <c r="P12" s="6">
        <f t="shared" si="0"/>
        <v>0.000173611111111111</v>
      </c>
      <c r="Q12" s="38">
        <v>0.026516203703703698</v>
      </c>
      <c r="R12" s="133">
        <f t="shared" si="1"/>
        <v>0.0009953703703703622</v>
      </c>
      <c r="S12" s="99"/>
      <c r="T12" s="104"/>
    </row>
    <row r="13" spans="1:20" ht="16.5" customHeight="1">
      <c r="A13" s="74" t="s">
        <v>24</v>
      </c>
      <c r="B13" s="19">
        <v>46</v>
      </c>
      <c r="C13" s="9" t="s">
        <v>26</v>
      </c>
      <c r="D13" s="19" t="s">
        <v>18</v>
      </c>
      <c r="E13" s="40">
        <v>0.027083333333333334</v>
      </c>
      <c r="F13" s="4"/>
      <c r="G13" s="4"/>
      <c r="H13" s="4"/>
      <c r="I13" s="4"/>
      <c r="J13" s="4"/>
      <c r="K13" s="4"/>
      <c r="L13" s="4"/>
      <c r="M13" s="4"/>
      <c r="N13" s="4">
        <f t="shared" si="2"/>
        <v>0</v>
      </c>
      <c r="O13" s="6">
        <v>0.000173611111111111</v>
      </c>
      <c r="P13" s="6">
        <f t="shared" si="0"/>
        <v>0</v>
      </c>
      <c r="Q13" s="134">
        <v>0.02804398148148148</v>
      </c>
      <c r="R13" s="133">
        <f>Q13-E13+P13</f>
        <v>0.0009606481481481445</v>
      </c>
      <c r="S13" s="99"/>
      <c r="T13" s="104"/>
    </row>
    <row r="14" spans="1:20" ht="16.5" customHeight="1">
      <c r="A14" s="74" t="s">
        <v>24</v>
      </c>
      <c r="B14" s="19">
        <v>47</v>
      </c>
      <c r="C14" s="9" t="s">
        <v>25</v>
      </c>
      <c r="D14" s="19" t="s">
        <v>31</v>
      </c>
      <c r="E14" s="40">
        <v>0.027083333333333334</v>
      </c>
      <c r="F14" s="4"/>
      <c r="G14" s="4"/>
      <c r="H14" s="4"/>
      <c r="I14" s="4"/>
      <c r="J14" s="4"/>
      <c r="K14" s="4"/>
      <c r="L14" s="4"/>
      <c r="M14" s="4"/>
      <c r="N14" s="4">
        <f t="shared" si="2"/>
        <v>0</v>
      </c>
      <c r="O14" s="6">
        <v>0.000173611111111111</v>
      </c>
      <c r="P14" s="6">
        <f t="shared" si="0"/>
        <v>0</v>
      </c>
      <c r="Q14" s="38">
        <v>0.028414351851851847</v>
      </c>
      <c r="R14" s="133">
        <f t="shared" si="1"/>
        <v>0.0013310185185185126</v>
      </c>
      <c r="S14" s="99"/>
      <c r="T14" s="104"/>
    </row>
    <row r="15" spans="1:20" ht="16.5" customHeight="1">
      <c r="A15" s="74" t="s">
        <v>24</v>
      </c>
      <c r="B15" s="19">
        <v>48</v>
      </c>
      <c r="C15" s="9" t="s">
        <v>79</v>
      </c>
      <c r="D15" s="19" t="s">
        <v>31</v>
      </c>
      <c r="E15" s="40">
        <v>0.02847222222222222</v>
      </c>
      <c r="F15" s="4"/>
      <c r="G15" s="4"/>
      <c r="H15" s="4"/>
      <c r="I15" s="4"/>
      <c r="J15" s="4"/>
      <c r="K15" s="4"/>
      <c r="L15" s="4"/>
      <c r="M15" s="4"/>
      <c r="N15" s="4">
        <f t="shared" si="2"/>
        <v>0</v>
      </c>
      <c r="O15" s="6">
        <v>0.000173611111111111</v>
      </c>
      <c r="P15" s="6">
        <f t="shared" si="0"/>
        <v>0</v>
      </c>
      <c r="Q15" s="38">
        <v>0.03070601851851852</v>
      </c>
      <c r="R15" s="133">
        <f t="shared" si="1"/>
        <v>0.0022337962962962997</v>
      </c>
      <c r="S15" s="99"/>
      <c r="T15" s="104"/>
    </row>
    <row r="16" spans="1:20" ht="18" customHeight="1" thickBot="1">
      <c r="A16" s="75" t="s">
        <v>24</v>
      </c>
      <c r="B16" s="58">
        <v>49</v>
      </c>
      <c r="C16" s="31" t="s">
        <v>80</v>
      </c>
      <c r="D16" s="58" t="s">
        <v>31</v>
      </c>
      <c r="E16" s="60">
        <v>0.02847222222222222</v>
      </c>
      <c r="F16" s="32"/>
      <c r="G16" s="32"/>
      <c r="H16" s="32"/>
      <c r="I16" s="32"/>
      <c r="J16" s="32"/>
      <c r="K16" s="32"/>
      <c r="L16" s="32"/>
      <c r="M16" s="32">
        <v>1</v>
      </c>
      <c r="N16" s="32">
        <f t="shared" si="2"/>
        <v>1</v>
      </c>
      <c r="O16" s="33">
        <v>0.000173611111111111</v>
      </c>
      <c r="P16" s="33">
        <f t="shared" si="0"/>
        <v>0.000173611111111111</v>
      </c>
      <c r="Q16" s="39">
        <v>0.02980324074074074</v>
      </c>
      <c r="R16" s="135">
        <f t="shared" si="1"/>
        <v>0.0015046296296296305</v>
      </c>
      <c r="S16" s="100"/>
      <c r="T16" s="129"/>
    </row>
    <row r="17" spans="1:20" ht="15" customHeight="1">
      <c r="A17" s="130" t="s">
        <v>30</v>
      </c>
      <c r="B17" s="26">
        <v>25</v>
      </c>
      <c r="C17" s="27" t="s">
        <v>20</v>
      </c>
      <c r="D17" s="26" t="s">
        <v>18</v>
      </c>
      <c r="E17" s="131">
        <v>0.02152777777777778</v>
      </c>
      <c r="F17" s="28"/>
      <c r="G17" s="28"/>
      <c r="H17" s="28"/>
      <c r="I17" s="28"/>
      <c r="J17" s="28"/>
      <c r="K17" s="28"/>
      <c r="L17" s="28"/>
      <c r="M17" s="28">
        <v>1</v>
      </c>
      <c r="N17" s="28">
        <f>SUM(F17:M17)</f>
        <v>1</v>
      </c>
      <c r="O17" s="29">
        <v>0.00017361111111111112</v>
      </c>
      <c r="P17" s="29">
        <f t="shared" si="0"/>
        <v>0.00017361111111111112</v>
      </c>
      <c r="Q17" s="30">
        <v>0.02255787037037037</v>
      </c>
      <c r="R17" s="132">
        <f>Q17-E17+P17</f>
        <v>0.0012037037037037005</v>
      </c>
      <c r="S17" s="98">
        <f>SUM(R17:R22)</f>
        <v>0.01189814814814814</v>
      </c>
      <c r="T17" s="103">
        <v>2</v>
      </c>
    </row>
    <row r="18" spans="1:20" ht="15" customHeight="1">
      <c r="A18" s="74" t="s">
        <v>30</v>
      </c>
      <c r="B18" s="19">
        <v>26</v>
      </c>
      <c r="C18" s="9" t="s">
        <v>88</v>
      </c>
      <c r="D18" s="19" t="s">
        <v>18</v>
      </c>
      <c r="E18" s="40">
        <v>0.02152777777777778</v>
      </c>
      <c r="F18" s="4"/>
      <c r="G18" s="4"/>
      <c r="H18" s="4"/>
      <c r="I18" s="4"/>
      <c r="J18" s="4"/>
      <c r="K18" s="4"/>
      <c r="L18" s="4"/>
      <c r="M18" s="4">
        <v>4</v>
      </c>
      <c r="N18" s="4">
        <f>SUM(F18:M18)</f>
        <v>4</v>
      </c>
      <c r="O18" s="6">
        <v>0.00017361111111111112</v>
      </c>
      <c r="P18" s="6">
        <f t="shared" si="0"/>
        <v>0.0006944444444444445</v>
      </c>
      <c r="Q18" s="38">
        <v>0.02287037037037037</v>
      </c>
      <c r="R18" s="133">
        <f>Q18-E18+P18</f>
        <v>0.0020370370370370343</v>
      </c>
      <c r="S18" s="99"/>
      <c r="T18" s="104"/>
    </row>
    <row r="19" spans="1:20" ht="15" customHeight="1">
      <c r="A19" s="74" t="s">
        <v>30</v>
      </c>
      <c r="B19" s="19">
        <v>27</v>
      </c>
      <c r="C19" s="9" t="s">
        <v>40</v>
      </c>
      <c r="D19" s="19" t="s">
        <v>31</v>
      </c>
      <c r="E19" s="40">
        <v>0.02291666666666667</v>
      </c>
      <c r="F19" s="4"/>
      <c r="G19" s="4"/>
      <c r="H19" s="4"/>
      <c r="I19" s="4"/>
      <c r="J19" s="4"/>
      <c r="K19" s="4"/>
      <c r="L19" s="4"/>
      <c r="M19" s="4">
        <v>2</v>
      </c>
      <c r="N19" s="4">
        <f>SUM(F19:M19)</f>
        <v>2</v>
      </c>
      <c r="O19" s="6">
        <v>0.00017361111111111112</v>
      </c>
      <c r="P19" s="6">
        <f t="shared" si="0"/>
        <v>0.00034722222222222224</v>
      </c>
      <c r="Q19" s="38">
        <v>0.024479166666666666</v>
      </c>
      <c r="R19" s="133">
        <f>Q19-E19+P19</f>
        <v>0.0019097222222222202</v>
      </c>
      <c r="S19" s="99"/>
      <c r="T19" s="104"/>
    </row>
    <row r="20" spans="1:20" ht="15" customHeight="1">
      <c r="A20" s="74" t="s">
        <v>30</v>
      </c>
      <c r="B20" s="19">
        <v>28</v>
      </c>
      <c r="C20" s="9" t="s">
        <v>42</v>
      </c>
      <c r="D20" s="19" t="s">
        <v>31</v>
      </c>
      <c r="E20" s="40">
        <v>0.02291666666666667</v>
      </c>
      <c r="F20" s="4"/>
      <c r="G20" s="4"/>
      <c r="H20" s="4"/>
      <c r="I20" s="4"/>
      <c r="J20" s="4"/>
      <c r="K20" s="4"/>
      <c r="L20" s="4"/>
      <c r="M20" s="4">
        <v>4</v>
      </c>
      <c r="N20" s="4">
        <f>SUM(F20:M20)</f>
        <v>4</v>
      </c>
      <c r="O20" s="6">
        <v>0.000173611111111111</v>
      </c>
      <c r="P20" s="6">
        <f t="shared" si="0"/>
        <v>0.000694444444444444</v>
      </c>
      <c r="Q20" s="38">
        <v>0.024756944444444443</v>
      </c>
      <c r="R20" s="133">
        <f>Q20-E20+P20</f>
        <v>0.002534722222222218</v>
      </c>
      <c r="S20" s="99"/>
      <c r="T20" s="104"/>
    </row>
    <row r="21" spans="1:20" ht="15" customHeight="1">
      <c r="A21" s="74" t="s">
        <v>30</v>
      </c>
      <c r="B21" s="19">
        <v>29</v>
      </c>
      <c r="C21" s="9" t="s">
        <v>39</v>
      </c>
      <c r="D21" s="19" t="s">
        <v>18</v>
      </c>
      <c r="E21" s="40">
        <v>0.024305555555555556</v>
      </c>
      <c r="F21" s="4"/>
      <c r="G21" s="4"/>
      <c r="H21" s="4"/>
      <c r="I21" s="4"/>
      <c r="J21" s="4"/>
      <c r="K21" s="4"/>
      <c r="L21" s="4"/>
      <c r="M21" s="4">
        <v>4</v>
      </c>
      <c r="N21" s="4">
        <f>SUM(F21:M21)</f>
        <v>4</v>
      </c>
      <c r="O21" s="6">
        <v>0.000173611111111111</v>
      </c>
      <c r="P21" s="6">
        <f t="shared" si="0"/>
        <v>0.000694444444444444</v>
      </c>
      <c r="Q21" s="38">
        <v>0.026087962962962966</v>
      </c>
      <c r="R21" s="133">
        <f>Q21-E21+P21</f>
        <v>0.0024768518518518538</v>
      </c>
      <c r="S21" s="99"/>
      <c r="T21" s="104"/>
    </row>
    <row r="22" spans="1:20" ht="15" customHeight="1" thickBot="1">
      <c r="A22" s="75" t="s">
        <v>30</v>
      </c>
      <c r="B22" s="58">
        <v>30</v>
      </c>
      <c r="C22" s="31" t="s">
        <v>19</v>
      </c>
      <c r="D22" s="58" t="s">
        <v>18</v>
      </c>
      <c r="E22" s="60">
        <v>0.024305555555555556</v>
      </c>
      <c r="F22" s="32"/>
      <c r="G22" s="32"/>
      <c r="H22" s="32"/>
      <c r="I22" s="32"/>
      <c r="J22" s="32"/>
      <c r="K22" s="32"/>
      <c r="L22" s="32"/>
      <c r="M22" s="32">
        <v>2</v>
      </c>
      <c r="N22" s="32">
        <f>SUM(F22:M22)</f>
        <v>2</v>
      </c>
      <c r="O22" s="33">
        <v>0.000173611111111111</v>
      </c>
      <c r="P22" s="33">
        <f t="shared" si="0"/>
        <v>0.000347222222222222</v>
      </c>
      <c r="Q22" s="39">
        <v>0.025694444444444447</v>
      </c>
      <c r="R22" s="135">
        <f>Q22-E22+P22</f>
        <v>0.001736111111111113</v>
      </c>
      <c r="S22" s="100"/>
      <c r="T22" s="129"/>
    </row>
    <row r="23" spans="1:20" ht="15" customHeight="1">
      <c r="A23" s="130" t="s">
        <v>81</v>
      </c>
      <c r="B23" s="26">
        <v>19</v>
      </c>
      <c r="C23" s="27" t="s">
        <v>82</v>
      </c>
      <c r="D23" s="26" t="s">
        <v>31</v>
      </c>
      <c r="E23" s="131">
        <v>0.004861111111111111</v>
      </c>
      <c r="F23" s="28"/>
      <c r="G23" s="28"/>
      <c r="H23" s="28"/>
      <c r="I23" s="28"/>
      <c r="J23" s="28"/>
      <c r="K23" s="28"/>
      <c r="L23" s="28"/>
      <c r="M23" s="28"/>
      <c r="N23" s="28">
        <f t="shared" si="2"/>
        <v>0</v>
      </c>
      <c r="O23" s="29">
        <v>0.000173611111111111</v>
      </c>
      <c r="P23" s="29">
        <f t="shared" si="0"/>
        <v>0</v>
      </c>
      <c r="Q23" s="30">
        <v>0.00673611111111111</v>
      </c>
      <c r="R23" s="132">
        <f t="shared" si="1"/>
        <v>0.001874999999999999</v>
      </c>
      <c r="S23" s="98">
        <f>SUM(R23:R28)</f>
        <v>0.014386574074074076</v>
      </c>
      <c r="T23" s="103">
        <v>3</v>
      </c>
    </row>
    <row r="24" spans="1:20" ht="15" customHeight="1">
      <c r="A24" s="74" t="s">
        <v>81</v>
      </c>
      <c r="B24" s="19">
        <v>20</v>
      </c>
      <c r="C24" s="9" t="s">
        <v>83</v>
      </c>
      <c r="D24" s="19" t="s">
        <v>31</v>
      </c>
      <c r="E24" s="40">
        <v>0.004861111111111111</v>
      </c>
      <c r="F24" s="4"/>
      <c r="G24" s="4"/>
      <c r="H24" s="4"/>
      <c r="I24" s="4"/>
      <c r="J24" s="4"/>
      <c r="K24" s="4"/>
      <c r="L24" s="4"/>
      <c r="M24" s="4">
        <v>4</v>
      </c>
      <c r="N24" s="4">
        <f t="shared" si="2"/>
        <v>4</v>
      </c>
      <c r="O24" s="6">
        <v>0.000173611111111111</v>
      </c>
      <c r="P24" s="6">
        <f t="shared" si="0"/>
        <v>0.000694444444444444</v>
      </c>
      <c r="Q24" s="38">
        <v>0.007627314814814815</v>
      </c>
      <c r="R24" s="133">
        <f t="shared" si="1"/>
        <v>0.003460648148148148</v>
      </c>
      <c r="S24" s="99"/>
      <c r="T24" s="104"/>
    </row>
    <row r="25" spans="1:20" ht="15" customHeight="1">
      <c r="A25" s="74" t="s">
        <v>81</v>
      </c>
      <c r="B25" s="19">
        <v>21</v>
      </c>
      <c r="C25" s="9" t="s">
        <v>84</v>
      </c>
      <c r="D25" s="19" t="s">
        <v>18</v>
      </c>
      <c r="E25" s="40">
        <v>0.0062499999999999995</v>
      </c>
      <c r="F25" s="4"/>
      <c r="G25" s="4"/>
      <c r="H25" s="4"/>
      <c r="I25" s="4"/>
      <c r="J25" s="4"/>
      <c r="K25" s="4"/>
      <c r="L25" s="4"/>
      <c r="M25" s="4">
        <v>4</v>
      </c>
      <c r="N25" s="4">
        <f t="shared" si="2"/>
        <v>4</v>
      </c>
      <c r="O25" s="6">
        <v>0.000173611111111111</v>
      </c>
      <c r="P25" s="6">
        <f t="shared" si="0"/>
        <v>0.000694444444444444</v>
      </c>
      <c r="Q25" s="38">
        <v>0.00800925925925926</v>
      </c>
      <c r="R25" s="133">
        <f t="shared" si="1"/>
        <v>0.002453703703703704</v>
      </c>
      <c r="S25" s="99"/>
      <c r="T25" s="104"/>
    </row>
    <row r="26" spans="1:20" ht="15" customHeight="1">
      <c r="A26" s="74" t="s">
        <v>81</v>
      </c>
      <c r="B26" s="19">
        <v>22</v>
      </c>
      <c r="C26" s="9" t="s">
        <v>85</v>
      </c>
      <c r="D26" s="19" t="s">
        <v>18</v>
      </c>
      <c r="E26" s="40">
        <v>0.007638888888888889</v>
      </c>
      <c r="F26" s="4"/>
      <c r="G26" s="4"/>
      <c r="H26" s="5"/>
      <c r="I26" s="4"/>
      <c r="J26" s="4"/>
      <c r="K26" s="5"/>
      <c r="L26" s="4"/>
      <c r="M26" s="4">
        <v>4</v>
      </c>
      <c r="N26" s="4">
        <f t="shared" si="2"/>
        <v>4</v>
      </c>
      <c r="O26" s="6">
        <v>0.000173611111111111</v>
      </c>
      <c r="P26" s="6">
        <f t="shared" si="0"/>
        <v>0.000694444444444444</v>
      </c>
      <c r="Q26" s="38">
        <v>0.009097222222222222</v>
      </c>
      <c r="R26" s="133">
        <f t="shared" si="1"/>
        <v>0.0021527777777777773</v>
      </c>
      <c r="S26" s="99"/>
      <c r="T26" s="104"/>
    </row>
    <row r="27" spans="1:20" ht="15" customHeight="1">
      <c r="A27" s="74" t="s">
        <v>81</v>
      </c>
      <c r="B27" s="19">
        <v>23</v>
      </c>
      <c r="C27" s="9" t="s">
        <v>86</v>
      </c>
      <c r="D27" s="19" t="s">
        <v>18</v>
      </c>
      <c r="E27" s="40">
        <v>0.007638888888888889</v>
      </c>
      <c r="F27" s="4"/>
      <c r="G27" s="4"/>
      <c r="H27" s="4"/>
      <c r="I27" s="4"/>
      <c r="J27" s="4"/>
      <c r="K27" s="4"/>
      <c r="L27" s="4"/>
      <c r="M27" s="4">
        <v>2</v>
      </c>
      <c r="N27" s="4">
        <f t="shared" si="2"/>
        <v>2</v>
      </c>
      <c r="O27" s="6">
        <v>0.000173611111111111</v>
      </c>
      <c r="P27" s="6">
        <f t="shared" si="0"/>
        <v>0.000347222222222222</v>
      </c>
      <c r="Q27" s="38">
        <v>0.009583333333333334</v>
      </c>
      <c r="R27" s="133">
        <f t="shared" si="1"/>
        <v>0.0022916666666666675</v>
      </c>
      <c r="S27" s="99"/>
      <c r="T27" s="104"/>
    </row>
    <row r="28" spans="1:20" ht="15" customHeight="1" thickBot="1">
      <c r="A28" s="75" t="s">
        <v>81</v>
      </c>
      <c r="B28" s="58">
        <v>24</v>
      </c>
      <c r="C28" s="31" t="s">
        <v>87</v>
      </c>
      <c r="D28" s="58" t="s">
        <v>18</v>
      </c>
      <c r="E28" s="60">
        <v>0.0062499999999999995</v>
      </c>
      <c r="F28" s="32"/>
      <c r="G28" s="32"/>
      <c r="H28" s="32"/>
      <c r="I28" s="32"/>
      <c r="J28" s="32"/>
      <c r="K28" s="32"/>
      <c r="L28" s="32"/>
      <c r="M28" s="32"/>
      <c r="N28" s="32">
        <f t="shared" si="2"/>
        <v>0</v>
      </c>
      <c r="O28" s="33">
        <v>0.000173611111111111</v>
      </c>
      <c r="P28" s="33">
        <f t="shared" si="0"/>
        <v>0</v>
      </c>
      <c r="Q28" s="39">
        <v>0.008402777777777778</v>
      </c>
      <c r="R28" s="135">
        <f t="shared" si="1"/>
        <v>0.0021527777777777786</v>
      </c>
      <c r="S28" s="100"/>
      <c r="T28" s="129"/>
    </row>
    <row r="29" spans="1:20" ht="15">
      <c r="A29" s="130" t="s">
        <v>44</v>
      </c>
      <c r="B29" s="26">
        <v>31</v>
      </c>
      <c r="C29" s="27" t="s">
        <v>89</v>
      </c>
      <c r="D29" s="26" t="s">
        <v>18</v>
      </c>
      <c r="E29" s="131">
        <v>0.017361111111111112</v>
      </c>
      <c r="F29" s="28"/>
      <c r="G29" s="28"/>
      <c r="H29" s="28"/>
      <c r="I29" s="28"/>
      <c r="J29" s="28"/>
      <c r="K29" s="28"/>
      <c r="L29" s="28"/>
      <c r="M29" s="28">
        <v>4</v>
      </c>
      <c r="N29" s="28">
        <f t="shared" si="2"/>
        <v>4</v>
      </c>
      <c r="O29" s="29">
        <v>0.000173611111111111</v>
      </c>
      <c r="P29" s="29">
        <f t="shared" si="0"/>
        <v>0.000694444444444444</v>
      </c>
      <c r="Q29" s="30">
        <v>0.019467592592592595</v>
      </c>
      <c r="R29" s="132">
        <f t="shared" si="1"/>
        <v>0.0028009259259259276</v>
      </c>
      <c r="S29" s="98">
        <f>SUM(R29:R34)</f>
        <v>0.01496527777777777</v>
      </c>
      <c r="T29" s="103">
        <v>4</v>
      </c>
    </row>
    <row r="30" spans="1:20" ht="15">
      <c r="A30" s="74" t="s">
        <v>44</v>
      </c>
      <c r="B30" s="19">
        <v>32</v>
      </c>
      <c r="C30" s="9" t="s">
        <v>90</v>
      </c>
      <c r="D30" s="19" t="s">
        <v>18</v>
      </c>
      <c r="E30" s="40">
        <v>0.017361111111111112</v>
      </c>
      <c r="F30" s="4"/>
      <c r="G30" s="4"/>
      <c r="H30" s="4"/>
      <c r="I30" s="4"/>
      <c r="J30" s="4"/>
      <c r="K30" s="4"/>
      <c r="L30" s="4"/>
      <c r="M30" s="4"/>
      <c r="N30" s="4">
        <f t="shared" si="2"/>
        <v>0</v>
      </c>
      <c r="O30" s="6">
        <v>0.000173611111111111</v>
      </c>
      <c r="P30" s="6">
        <f t="shared" si="0"/>
        <v>0</v>
      </c>
      <c r="Q30" s="38">
        <v>0.01902777777777778</v>
      </c>
      <c r="R30" s="133">
        <f t="shared" si="1"/>
        <v>0.001666666666666667</v>
      </c>
      <c r="S30" s="109"/>
      <c r="T30" s="109"/>
    </row>
    <row r="31" spans="1:20" ht="15">
      <c r="A31" s="74" t="s">
        <v>44</v>
      </c>
      <c r="B31" s="19">
        <v>37</v>
      </c>
      <c r="C31" s="9" t="s">
        <v>23</v>
      </c>
      <c r="D31" s="19" t="s">
        <v>18</v>
      </c>
      <c r="E31" s="40">
        <v>0.02013888888888889</v>
      </c>
      <c r="F31" s="4"/>
      <c r="G31" s="4"/>
      <c r="H31" s="4"/>
      <c r="I31" s="4"/>
      <c r="J31" s="4"/>
      <c r="K31" s="4"/>
      <c r="L31" s="4"/>
      <c r="M31" s="4">
        <v>4</v>
      </c>
      <c r="N31" s="4">
        <f t="shared" si="2"/>
        <v>4</v>
      </c>
      <c r="O31" s="6">
        <v>0.000173611111111111</v>
      </c>
      <c r="P31" s="6">
        <f t="shared" si="0"/>
        <v>0.000694444444444444</v>
      </c>
      <c r="Q31" s="38">
        <v>0.0218287037037037</v>
      </c>
      <c r="R31" s="133">
        <f t="shared" si="1"/>
        <v>0.002384259259259255</v>
      </c>
      <c r="S31" s="109"/>
      <c r="T31" s="109"/>
    </row>
    <row r="32" spans="1:20" ht="15">
      <c r="A32" s="74" t="s">
        <v>44</v>
      </c>
      <c r="B32" s="19">
        <v>35</v>
      </c>
      <c r="C32" s="9" t="s">
        <v>91</v>
      </c>
      <c r="D32" s="19" t="s">
        <v>18</v>
      </c>
      <c r="E32" s="40">
        <v>0.01875</v>
      </c>
      <c r="F32" s="4"/>
      <c r="G32" s="4"/>
      <c r="H32" s="4"/>
      <c r="I32" s="4"/>
      <c r="J32" s="4"/>
      <c r="K32" s="4"/>
      <c r="L32" s="4"/>
      <c r="M32" s="4"/>
      <c r="N32" s="4">
        <f t="shared" si="2"/>
        <v>0</v>
      </c>
      <c r="O32" s="6">
        <v>0.000173611111111111</v>
      </c>
      <c r="P32" s="6">
        <f t="shared" si="0"/>
        <v>0</v>
      </c>
      <c r="Q32" s="38">
        <v>0.020277777777777777</v>
      </c>
      <c r="R32" s="133">
        <f t="shared" si="1"/>
        <v>0.0015277777777777772</v>
      </c>
      <c r="S32" s="109"/>
      <c r="T32" s="109"/>
    </row>
    <row r="33" spans="1:20" ht="15">
      <c r="A33" s="74" t="s">
        <v>44</v>
      </c>
      <c r="B33" s="19">
        <v>34</v>
      </c>
      <c r="C33" s="9" t="s">
        <v>92</v>
      </c>
      <c r="D33" s="19" t="s">
        <v>31</v>
      </c>
      <c r="E33" s="40">
        <v>0.01875</v>
      </c>
      <c r="F33" s="4"/>
      <c r="G33" s="4"/>
      <c r="H33" s="4"/>
      <c r="I33" s="4"/>
      <c r="J33" s="4"/>
      <c r="K33" s="4"/>
      <c r="L33" s="4"/>
      <c r="M33" s="4">
        <v>1</v>
      </c>
      <c r="N33" s="4">
        <f t="shared" si="2"/>
        <v>1</v>
      </c>
      <c r="O33" s="6">
        <v>0.000173611111111111</v>
      </c>
      <c r="P33" s="6">
        <f t="shared" si="0"/>
        <v>0.000173611111111111</v>
      </c>
      <c r="Q33" s="38">
        <v>0.021400462962962965</v>
      </c>
      <c r="R33" s="133">
        <f t="shared" si="1"/>
        <v>0.0028240740740740765</v>
      </c>
      <c r="S33" s="109"/>
      <c r="T33" s="109"/>
    </row>
    <row r="34" spans="1:20" ht="15.75" thickBot="1">
      <c r="A34" s="75" t="s">
        <v>44</v>
      </c>
      <c r="B34" s="58">
        <v>36</v>
      </c>
      <c r="C34" s="31" t="s">
        <v>93</v>
      </c>
      <c r="D34" s="58" t="s">
        <v>31</v>
      </c>
      <c r="E34" s="60">
        <v>0.02013888888888889</v>
      </c>
      <c r="F34" s="32"/>
      <c r="G34" s="32"/>
      <c r="H34" s="32"/>
      <c r="I34" s="32"/>
      <c r="J34" s="32"/>
      <c r="K34" s="32"/>
      <c r="L34" s="32"/>
      <c r="M34" s="32">
        <v>4</v>
      </c>
      <c r="N34" s="32">
        <f t="shared" si="2"/>
        <v>4</v>
      </c>
      <c r="O34" s="33">
        <v>0.000173611111111111</v>
      </c>
      <c r="P34" s="33">
        <f t="shared" si="0"/>
        <v>0.000694444444444444</v>
      </c>
      <c r="Q34" s="39">
        <v>0.023206018518518515</v>
      </c>
      <c r="R34" s="135">
        <f t="shared" si="1"/>
        <v>0.0037615740740740687</v>
      </c>
      <c r="S34" s="110"/>
      <c r="T34" s="110"/>
    </row>
    <row r="35" spans="1:20" ht="2.25" customHeight="1" hidden="1" thickBot="1">
      <c r="A35" s="54"/>
      <c r="B35" s="61"/>
      <c r="C35" s="54"/>
      <c r="D35" s="61"/>
      <c r="E35" s="55"/>
      <c r="F35" s="62"/>
      <c r="G35" s="62"/>
      <c r="H35" s="62"/>
      <c r="I35" s="62"/>
      <c r="J35" s="62"/>
      <c r="K35" s="62"/>
      <c r="L35" s="62"/>
      <c r="M35" s="62"/>
      <c r="N35" s="62"/>
      <c r="O35" s="16"/>
      <c r="P35" s="16"/>
      <c r="Q35" s="22"/>
      <c r="R35" s="35"/>
      <c r="S35" s="99"/>
      <c r="T35" s="104"/>
    </row>
    <row r="36" spans="1:20" ht="15" customHeight="1" hidden="1" thickBot="1">
      <c r="A36" s="9"/>
      <c r="B36" s="19"/>
      <c r="C36" s="9"/>
      <c r="D36" s="19"/>
      <c r="E36" s="15"/>
      <c r="F36" s="4"/>
      <c r="G36" s="4"/>
      <c r="H36" s="4"/>
      <c r="I36" s="4"/>
      <c r="J36" s="4"/>
      <c r="K36" s="4"/>
      <c r="L36" s="4"/>
      <c r="M36" s="4"/>
      <c r="N36" s="4"/>
      <c r="O36" s="6"/>
      <c r="P36" s="16"/>
      <c r="Q36" s="38"/>
      <c r="R36" s="35"/>
      <c r="S36" s="111"/>
      <c r="T36" s="111"/>
    </row>
    <row r="37" spans="1:20" ht="15" customHeight="1" hidden="1" thickBot="1">
      <c r="A37" s="9"/>
      <c r="B37" s="19"/>
      <c r="C37" s="9"/>
      <c r="D37" s="19"/>
      <c r="E37" s="15"/>
      <c r="F37" s="4"/>
      <c r="G37" s="4"/>
      <c r="H37" s="4"/>
      <c r="I37" s="4"/>
      <c r="J37" s="4"/>
      <c r="K37" s="4"/>
      <c r="L37" s="4"/>
      <c r="M37" s="4"/>
      <c r="N37" s="4"/>
      <c r="O37" s="6"/>
      <c r="P37" s="16"/>
      <c r="Q37" s="22"/>
      <c r="R37" s="35"/>
      <c r="S37" s="111"/>
      <c r="T37" s="111"/>
    </row>
    <row r="38" spans="1:20" ht="15" customHeight="1" hidden="1" thickBot="1">
      <c r="A38" s="9"/>
      <c r="B38" s="19"/>
      <c r="C38" s="9"/>
      <c r="D38" s="19"/>
      <c r="E38" s="15"/>
      <c r="F38" s="4"/>
      <c r="G38" s="4"/>
      <c r="H38" s="5"/>
      <c r="I38" s="4"/>
      <c r="J38" s="4"/>
      <c r="K38" s="5"/>
      <c r="L38" s="4"/>
      <c r="M38" s="4"/>
      <c r="N38" s="4"/>
      <c r="O38" s="16"/>
      <c r="P38" s="16"/>
      <c r="Q38" s="22"/>
      <c r="R38" s="35"/>
      <c r="S38" s="111"/>
      <c r="T38" s="111"/>
    </row>
    <row r="39" spans="1:20" ht="15" customHeight="1" hidden="1" thickBot="1">
      <c r="A39" s="14"/>
      <c r="B39" s="19"/>
      <c r="C39" s="9"/>
      <c r="D39" s="19"/>
      <c r="E39" s="15"/>
      <c r="F39" s="4"/>
      <c r="G39" s="4"/>
      <c r="H39" s="4"/>
      <c r="I39" s="4"/>
      <c r="J39" s="4"/>
      <c r="K39" s="4"/>
      <c r="L39" s="4"/>
      <c r="M39" s="4"/>
      <c r="N39" s="4"/>
      <c r="O39" s="16"/>
      <c r="P39" s="16"/>
      <c r="Q39" s="22"/>
      <c r="R39" s="35"/>
      <c r="S39" s="111"/>
      <c r="T39" s="111"/>
    </row>
    <row r="40" spans="1:20" ht="15" customHeight="1" hidden="1" thickBot="1">
      <c r="A40" s="31"/>
      <c r="B40" s="58"/>
      <c r="C40" s="31"/>
      <c r="D40" s="58"/>
      <c r="E40" s="60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9"/>
      <c r="R40" s="34"/>
      <c r="S40" s="111"/>
      <c r="T40" s="111"/>
    </row>
    <row r="41" spans="19:20" ht="15" customHeight="1" hidden="1">
      <c r="S41" s="112"/>
      <c r="T41" s="108"/>
    </row>
    <row r="42" spans="19:20" ht="15" customHeight="1">
      <c r="S42" s="112"/>
      <c r="T42" s="108"/>
    </row>
    <row r="43" spans="2:20" ht="16.5" customHeight="1">
      <c r="B43" t="s">
        <v>97</v>
      </c>
      <c r="S43" s="112"/>
      <c r="T43" s="108"/>
    </row>
    <row r="44" spans="19:20" ht="15.75" customHeight="1">
      <c r="S44" s="112"/>
      <c r="T44" s="108"/>
    </row>
    <row r="45" spans="2:20" ht="15" customHeight="1">
      <c r="B45" s="81" t="s">
        <v>34</v>
      </c>
      <c r="C45" s="81"/>
      <c r="D45" s="81"/>
      <c r="E45" s="81"/>
      <c r="F45" s="81"/>
      <c r="G45" s="81"/>
      <c r="H45" s="81"/>
      <c r="S45" s="112"/>
      <c r="T45" s="108"/>
    </row>
    <row r="46" spans="19:20" ht="15.75" customHeight="1" hidden="1">
      <c r="S46" s="112"/>
      <c r="T46" s="108"/>
    </row>
    <row r="47" spans="1:20" ht="15.75" customHeight="1" hidden="1">
      <c r="A47" s="46"/>
      <c r="B47" s="47"/>
      <c r="C47" s="46"/>
      <c r="D47" s="47"/>
      <c r="E47" s="56"/>
      <c r="F47" s="11"/>
      <c r="G47" s="11"/>
      <c r="H47" s="11"/>
      <c r="I47" s="11"/>
      <c r="J47" s="11"/>
      <c r="K47" s="11"/>
      <c r="L47" s="11"/>
      <c r="M47" s="11"/>
      <c r="N47" s="11"/>
      <c r="O47" s="49"/>
      <c r="P47" s="49"/>
      <c r="Q47" s="48"/>
      <c r="R47" s="50"/>
      <c r="S47" s="113"/>
      <c r="T47" s="114"/>
    </row>
    <row r="48" spans="1:20" ht="15.75" customHeight="1" hidden="1">
      <c r="A48" s="46"/>
      <c r="B48" s="47"/>
      <c r="C48" s="46"/>
      <c r="D48" s="47"/>
      <c r="E48" s="56"/>
      <c r="F48" s="11"/>
      <c r="G48" s="11"/>
      <c r="H48" s="11"/>
      <c r="I48" s="11"/>
      <c r="J48" s="11"/>
      <c r="K48" s="11"/>
      <c r="L48" s="11"/>
      <c r="M48" s="11"/>
      <c r="N48" s="11"/>
      <c r="O48" s="49"/>
      <c r="P48" s="49"/>
      <c r="Q48" s="48"/>
      <c r="R48" s="50"/>
      <c r="S48" s="114"/>
      <c r="T48" s="114"/>
    </row>
    <row r="49" spans="1:20" ht="15.75" customHeight="1" hidden="1">
      <c r="A49" s="46"/>
      <c r="B49" s="47"/>
      <c r="C49" s="46"/>
      <c r="D49" s="47"/>
      <c r="E49" s="56"/>
      <c r="F49" s="11"/>
      <c r="G49" s="11"/>
      <c r="H49" s="11"/>
      <c r="I49" s="11"/>
      <c r="J49" s="11"/>
      <c r="K49" s="11"/>
      <c r="L49" s="11"/>
      <c r="M49" s="11"/>
      <c r="N49" s="11"/>
      <c r="O49" s="49"/>
      <c r="P49" s="49"/>
      <c r="Q49" s="48"/>
      <c r="R49" s="50"/>
      <c r="S49" s="114"/>
      <c r="T49" s="114"/>
    </row>
    <row r="50" spans="1:20" ht="15" customHeight="1" hidden="1">
      <c r="A50" s="46"/>
      <c r="B50" s="47"/>
      <c r="C50" s="46"/>
      <c r="D50" s="47"/>
      <c r="E50" s="56"/>
      <c r="F50" s="11"/>
      <c r="G50" s="11"/>
      <c r="H50" s="11"/>
      <c r="I50" s="11"/>
      <c r="J50" s="11"/>
      <c r="K50" s="11"/>
      <c r="L50" s="11"/>
      <c r="M50" s="11"/>
      <c r="N50" s="11"/>
      <c r="O50" s="49"/>
      <c r="P50" s="49"/>
      <c r="Q50" s="48"/>
      <c r="R50" s="50"/>
      <c r="S50" s="114"/>
      <c r="T50" s="114"/>
    </row>
    <row r="51" spans="1:20" ht="17.25" customHeight="1" hidden="1">
      <c r="A51" s="46"/>
      <c r="B51" s="47"/>
      <c r="C51" s="46"/>
      <c r="D51" s="47"/>
      <c r="E51" s="56"/>
      <c r="F51" s="11"/>
      <c r="G51" s="11"/>
      <c r="H51" s="11"/>
      <c r="I51" s="11"/>
      <c r="J51" s="11"/>
      <c r="K51" s="11"/>
      <c r="L51" s="11"/>
      <c r="M51" s="11"/>
      <c r="N51" s="11"/>
      <c r="O51" s="49"/>
      <c r="P51" s="49"/>
      <c r="Q51" s="48"/>
      <c r="R51" s="50"/>
      <c r="S51" s="114"/>
      <c r="T51" s="114"/>
    </row>
    <row r="52" spans="1:20" ht="17.25" customHeight="1" hidden="1">
      <c r="A52" s="46"/>
      <c r="B52" s="47"/>
      <c r="C52" s="46"/>
      <c r="D52" s="47"/>
      <c r="E52" s="56"/>
      <c r="F52" s="11"/>
      <c r="G52" s="11"/>
      <c r="H52" s="11"/>
      <c r="I52" s="11"/>
      <c r="J52" s="11"/>
      <c r="K52" s="11"/>
      <c r="L52" s="11"/>
      <c r="M52" s="11"/>
      <c r="N52" s="11"/>
      <c r="O52" s="49"/>
      <c r="P52" s="49"/>
      <c r="Q52" s="48"/>
      <c r="R52" s="50"/>
      <c r="S52" s="114"/>
      <c r="T52" s="114"/>
    </row>
    <row r="53" spans="1:18" ht="20.25" customHeight="1" hidden="1">
      <c r="A53" s="46"/>
      <c r="B53" s="47"/>
      <c r="C53" s="46"/>
      <c r="D53" s="47"/>
      <c r="E53" s="56"/>
      <c r="F53" s="11"/>
      <c r="G53" s="11"/>
      <c r="H53" s="11"/>
      <c r="I53" s="11"/>
      <c r="J53" s="11"/>
      <c r="K53" s="11"/>
      <c r="L53" s="11"/>
      <c r="M53" s="11"/>
      <c r="N53" s="11"/>
      <c r="O53" s="49"/>
      <c r="P53" s="49"/>
      <c r="Q53" s="48"/>
      <c r="R53" s="50"/>
    </row>
    <row r="54" spans="1:18" ht="20.25" customHeight="1" hidden="1">
      <c r="A54" s="46"/>
      <c r="B54" s="47"/>
      <c r="C54" s="46"/>
      <c r="D54" s="47"/>
      <c r="E54" s="56"/>
      <c r="F54" s="11"/>
      <c r="G54" s="11"/>
      <c r="H54" s="11"/>
      <c r="I54" s="11"/>
      <c r="J54" s="11"/>
      <c r="K54" s="11"/>
      <c r="L54" s="11"/>
      <c r="M54" s="11"/>
      <c r="N54" s="11"/>
      <c r="O54" s="49"/>
      <c r="P54" s="49"/>
      <c r="Q54" s="48"/>
      <c r="R54" s="50"/>
    </row>
    <row r="55" spans="1:18" ht="20.25" customHeight="1" hidden="1">
      <c r="A55" s="46"/>
      <c r="B55" s="47"/>
      <c r="C55" s="46"/>
      <c r="D55" s="47"/>
      <c r="E55" s="56"/>
      <c r="F55" s="11"/>
      <c r="G55" s="11"/>
      <c r="H55" s="11"/>
      <c r="I55" s="11"/>
      <c r="J55" s="11"/>
      <c r="K55" s="11"/>
      <c r="L55" s="11"/>
      <c r="M55" s="11"/>
      <c r="N55" s="11"/>
      <c r="O55" s="49"/>
      <c r="P55" s="49"/>
      <c r="Q55" s="48"/>
      <c r="R55" s="50"/>
    </row>
    <row r="56" spans="1:18" ht="20.25" customHeight="1" hidden="1">
      <c r="A56" s="46"/>
      <c r="B56" s="47"/>
      <c r="C56" s="46"/>
      <c r="D56" s="47"/>
      <c r="E56" s="56"/>
      <c r="F56" s="11"/>
      <c r="G56" s="11"/>
      <c r="H56" s="11"/>
      <c r="I56" s="11"/>
      <c r="J56" s="11"/>
      <c r="K56" s="11"/>
      <c r="L56" s="11"/>
      <c r="M56" s="11"/>
      <c r="N56" s="11"/>
      <c r="O56" s="49"/>
      <c r="P56" s="49"/>
      <c r="Q56" s="48"/>
      <c r="R56" s="50"/>
    </row>
  </sheetData>
  <sheetProtection/>
  <mergeCells count="28">
    <mergeCell ref="T47:T52"/>
    <mergeCell ref="T11:T16"/>
    <mergeCell ref="T23:T28"/>
    <mergeCell ref="T17:T22"/>
    <mergeCell ref="S11:S16"/>
    <mergeCell ref="P9:P10"/>
    <mergeCell ref="Q9:Q10"/>
    <mergeCell ref="F9:M9"/>
    <mergeCell ref="T9:T10"/>
    <mergeCell ref="R9:R10"/>
    <mergeCell ref="S47:S52"/>
    <mergeCell ref="S29:S34"/>
    <mergeCell ref="A9:A10"/>
    <mergeCell ref="B9:B10"/>
    <mergeCell ref="C9:C10"/>
    <mergeCell ref="D9:D10"/>
    <mergeCell ref="E9:E10"/>
    <mergeCell ref="S9:S10"/>
    <mergeCell ref="N9:N10"/>
    <mergeCell ref="O9:O10"/>
    <mergeCell ref="T41:T46"/>
    <mergeCell ref="T29:T34"/>
    <mergeCell ref="T35:T40"/>
    <mergeCell ref="B45:H45"/>
    <mergeCell ref="S23:S28"/>
    <mergeCell ref="S17:S22"/>
    <mergeCell ref="S41:S46"/>
    <mergeCell ref="S35:S40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F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37.57421875" style="0" customWidth="1"/>
    <col min="3" max="3" width="13.57421875" style="0" customWidth="1"/>
    <col min="4" max="4" width="13.00390625" style="0" customWidth="1"/>
    <col min="5" max="5" width="9.140625" style="3" customWidth="1"/>
    <col min="6" max="6" width="7.7109375" style="3" customWidth="1"/>
  </cols>
  <sheetData>
    <row r="7" spans="2:5" ht="16.5" thickBot="1">
      <c r="B7" s="3" t="s">
        <v>7</v>
      </c>
      <c r="E7" s="63" t="s">
        <v>98</v>
      </c>
    </row>
    <row r="8" spans="1:6" s="7" customFormat="1" ht="30.75" thickBot="1">
      <c r="A8" s="150" t="s">
        <v>0</v>
      </c>
      <c r="B8" s="151" t="s">
        <v>1</v>
      </c>
      <c r="C8" s="151" t="s">
        <v>6</v>
      </c>
      <c r="D8" s="151" t="s">
        <v>46</v>
      </c>
      <c r="E8" s="151" t="s">
        <v>3</v>
      </c>
      <c r="F8" s="152" t="s">
        <v>5</v>
      </c>
    </row>
    <row r="9" spans="1:6" ht="15">
      <c r="A9" s="13">
        <v>1</v>
      </c>
      <c r="B9" s="160" t="s">
        <v>24</v>
      </c>
      <c r="C9" s="18">
        <v>2</v>
      </c>
      <c r="D9" s="18">
        <v>1</v>
      </c>
      <c r="E9" s="59">
        <f>SUM(C9:D9)</f>
        <v>3</v>
      </c>
      <c r="F9" s="149">
        <v>1</v>
      </c>
    </row>
    <row r="10" spans="1:6" ht="15">
      <c r="A10" s="4">
        <v>2</v>
      </c>
      <c r="B10" s="24" t="s">
        <v>36</v>
      </c>
      <c r="C10" s="19">
        <v>1</v>
      </c>
      <c r="D10" s="19">
        <v>3</v>
      </c>
      <c r="E10" s="5">
        <f>SUM(C10:D10)</f>
        <v>4</v>
      </c>
      <c r="F10" s="8">
        <v>2</v>
      </c>
    </row>
    <row r="11" spans="1:6" ht="15">
      <c r="A11" s="169">
        <v>3</v>
      </c>
      <c r="B11" s="9" t="s">
        <v>57</v>
      </c>
      <c r="C11" s="19">
        <v>4</v>
      </c>
      <c r="D11" s="19">
        <v>2</v>
      </c>
      <c r="E11" s="5">
        <f>SUM(C11:D11)</f>
        <v>6</v>
      </c>
      <c r="F11" s="8">
        <v>3</v>
      </c>
    </row>
    <row r="12" spans="1:6" ht="15">
      <c r="A12" s="4">
        <v>4</v>
      </c>
      <c r="B12" s="9" t="s">
        <v>61</v>
      </c>
      <c r="C12" s="19">
        <v>2</v>
      </c>
      <c r="D12" s="19">
        <v>5</v>
      </c>
      <c r="E12" s="5">
        <f>SUM(C12:D12)</f>
        <v>7</v>
      </c>
      <c r="F12" s="8">
        <v>4</v>
      </c>
    </row>
    <row r="13" spans="1:6" ht="15">
      <c r="A13" s="4">
        <v>5</v>
      </c>
      <c r="B13" s="24" t="s">
        <v>22</v>
      </c>
      <c r="C13" s="19">
        <v>5</v>
      </c>
      <c r="D13" s="19">
        <v>4</v>
      </c>
      <c r="E13" s="5">
        <f>SUM(C13:D13)</f>
        <v>9</v>
      </c>
      <c r="F13" s="8">
        <v>5</v>
      </c>
    </row>
    <row r="15" ht="15.75" thickBot="1">
      <c r="B15" s="3" t="s">
        <v>17</v>
      </c>
    </row>
    <row r="16" spans="1:6" ht="30.75" thickBot="1">
      <c r="A16" s="150" t="s">
        <v>0</v>
      </c>
      <c r="B16" s="151" t="s">
        <v>1</v>
      </c>
      <c r="C16" s="151" t="s">
        <v>6</v>
      </c>
      <c r="D16" s="151" t="s">
        <v>46</v>
      </c>
      <c r="E16" s="151" t="s">
        <v>3</v>
      </c>
      <c r="F16" s="152" t="s">
        <v>5</v>
      </c>
    </row>
    <row r="17" spans="1:6" ht="15">
      <c r="A17" s="13">
        <v>1</v>
      </c>
      <c r="B17" s="159" t="s">
        <v>24</v>
      </c>
      <c r="C17" s="18">
        <v>1</v>
      </c>
      <c r="D17" s="18">
        <v>2</v>
      </c>
      <c r="E17" s="167">
        <f>SUM(C17:D17)</f>
        <v>3</v>
      </c>
      <c r="F17" s="168">
        <v>1</v>
      </c>
    </row>
    <row r="18" spans="1:6" ht="15">
      <c r="A18" s="4">
        <v>2</v>
      </c>
      <c r="B18" s="9" t="s">
        <v>81</v>
      </c>
      <c r="C18" s="19">
        <v>3</v>
      </c>
      <c r="D18" s="19">
        <v>1</v>
      </c>
      <c r="E18" s="52">
        <f>SUM(C18:D18)</f>
        <v>4</v>
      </c>
      <c r="F18" s="10">
        <v>2</v>
      </c>
    </row>
    <row r="19" spans="1:6" ht="15">
      <c r="A19" s="4">
        <v>3</v>
      </c>
      <c r="B19" s="9" t="s">
        <v>30</v>
      </c>
      <c r="C19" s="19">
        <v>2</v>
      </c>
      <c r="D19" s="19">
        <v>3</v>
      </c>
      <c r="E19" s="52">
        <f>SUM(C19:D19)</f>
        <v>5</v>
      </c>
      <c r="F19" s="10">
        <v>3</v>
      </c>
    </row>
    <row r="20" spans="1:6" ht="15">
      <c r="A20" s="4">
        <v>4</v>
      </c>
      <c r="B20" s="24" t="s">
        <v>44</v>
      </c>
      <c r="C20" s="19">
        <v>4</v>
      </c>
      <c r="D20" s="19">
        <v>4</v>
      </c>
      <c r="E20" s="52">
        <f>SUM(C20:D20)</f>
        <v>8</v>
      </c>
      <c r="F20" s="10">
        <v>4</v>
      </c>
    </row>
    <row r="21" ht="15">
      <c r="B21" s="57"/>
    </row>
    <row r="22" ht="15">
      <c r="B22" t="s">
        <v>97</v>
      </c>
    </row>
    <row r="24" ht="15">
      <c r="B24" t="s">
        <v>35</v>
      </c>
    </row>
  </sheetData>
  <sheetProtection/>
  <printOptions horizontalCentered="1"/>
  <pageMargins left="0.3937007874015748" right="0.3937007874015748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Елена</cp:lastModifiedBy>
  <cp:lastPrinted>2013-05-15T10:16:42Z</cp:lastPrinted>
  <dcterms:created xsi:type="dcterms:W3CDTF">2010-05-11T08:40:12Z</dcterms:created>
  <dcterms:modified xsi:type="dcterms:W3CDTF">2014-05-15T09:40:20Z</dcterms:modified>
  <cp:category/>
  <cp:version/>
  <cp:contentType/>
  <cp:contentStatus/>
</cp:coreProperties>
</file>