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480" windowHeight="11640" tabRatio="710" firstSheet="1" activeTab="5"/>
  </bookViews>
  <sheets>
    <sheet name="5. Знатоки родного края" sheetId="1" r:id="rId1"/>
    <sheet name="Конкурсная программа" sheetId="2" r:id="rId2"/>
    <sheet name="Полоса МЛ" sheetId="3" r:id="rId3"/>
    <sheet name="Полоса - Команды МЛ" sheetId="4" r:id="rId4"/>
    <sheet name="Полоса СТ" sheetId="5" r:id="rId5"/>
    <sheet name="Полоса - Команды СТ" sheetId="6" r:id="rId6"/>
    <sheet name="Общий зачет" sheetId="7" r:id="rId7"/>
  </sheets>
  <definedNames/>
  <calcPr fullCalcOnLoad="1"/>
</workbook>
</file>

<file path=xl/sharedStrings.xml><?xml version="1.0" encoding="utf-8"?>
<sst xmlns="http://schemas.openxmlformats.org/spreadsheetml/2006/main" count="527" uniqueCount="131">
  <si>
    <t>№ п/п</t>
  </si>
  <si>
    <t>Команда</t>
  </si>
  <si>
    <t>Этапы</t>
  </si>
  <si>
    <t>Сумма баллов</t>
  </si>
  <si>
    <t>Сумма штрафа</t>
  </si>
  <si>
    <t>Место</t>
  </si>
  <si>
    <t>Юные географы</t>
  </si>
  <si>
    <t>Знатоки растительного мира Кузбасса</t>
  </si>
  <si>
    <t>Знатоки животного мира Кузбасса</t>
  </si>
  <si>
    <t>Юные геологи</t>
  </si>
  <si>
    <t>Полоса препятствий</t>
  </si>
  <si>
    <t>Конкурсная программа</t>
  </si>
  <si>
    <t>Отсечка</t>
  </si>
  <si>
    <t>Младшая возрастная группа</t>
  </si>
  <si>
    <t>Старшая возрастная группа</t>
  </si>
  <si>
    <t>Гл. Судья _____________ В.А. Беликов</t>
  </si>
  <si>
    <t>Гл. секретарь _________ И.С. Андреева</t>
  </si>
  <si>
    <t>Ф.И.</t>
  </si>
  <si>
    <t>Группа М/Ж</t>
  </si>
  <si>
    <t>Сумма штрафных баллов</t>
  </si>
  <si>
    <t>Цена 1б. штрафа</t>
  </si>
  <si>
    <t>№</t>
  </si>
  <si>
    <t>Время старта</t>
  </si>
  <si>
    <t>Время финиша</t>
  </si>
  <si>
    <t>Общее время</t>
  </si>
  <si>
    <t>Старшая гвозрастная руппа</t>
  </si>
  <si>
    <t>Школа-интернат №82</t>
  </si>
  <si>
    <t>Детский дом №5</t>
  </si>
  <si>
    <t>Алые паруса</t>
  </si>
  <si>
    <t>Детский дом №4</t>
  </si>
  <si>
    <t>Школа-интернат №68</t>
  </si>
  <si>
    <t>Детский дом-школа №95</t>
  </si>
  <si>
    <t>Школа-интернат №88</t>
  </si>
  <si>
    <t>Детский дом-школа №74</t>
  </si>
  <si>
    <t>м</t>
  </si>
  <si>
    <t>Кателли Виктор</t>
  </si>
  <si>
    <t>Тарара Максим</t>
  </si>
  <si>
    <t>Борисов Сергей</t>
  </si>
  <si>
    <t>Сумма времени</t>
  </si>
  <si>
    <t>Зайцева Екатерина</t>
  </si>
  <si>
    <t>Трофимов Константин</t>
  </si>
  <si>
    <t>"Полярная звезда"</t>
  </si>
  <si>
    <t>Школа- интернат №82</t>
  </si>
  <si>
    <t>Агапова Анастасия</t>
  </si>
  <si>
    <t>Дом детства №95</t>
  </si>
  <si>
    <t>Школа- Интернат №88</t>
  </si>
  <si>
    <t>Пушкарев Павел</t>
  </si>
  <si>
    <t>Телицина Анастасия</t>
  </si>
  <si>
    <t>Дороговцев Игорь</t>
  </si>
  <si>
    <t>Стегура Максим</t>
  </si>
  <si>
    <t>Шурыгин Евгений</t>
  </si>
  <si>
    <t>Школа-интернат № 82</t>
  </si>
  <si>
    <t>Ткачева Элеонора</t>
  </si>
  <si>
    <t>Соколов Павел</t>
  </si>
  <si>
    <t>Фисенко Дмитрий</t>
  </si>
  <si>
    <t>Валентинасов Артем</t>
  </si>
  <si>
    <t>Детский дом № 5</t>
  </si>
  <si>
    <t>Разыграева Екатерина</t>
  </si>
  <si>
    <t>Смоленцева Анастасия</t>
  </si>
  <si>
    <t>Кириченко Павел</t>
  </si>
  <si>
    <t>Детский дом № 4</t>
  </si>
  <si>
    <t>ж</t>
  </si>
  <si>
    <t>Дом детства № 95</t>
  </si>
  <si>
    <t>Школа-интернат №66</t>
  </si>
  <si>
    <t>Гл. секретарь___________О.С. Пашкова</t>
  </si>
  <si>
    <t>Гл. секретарь _________ О.С.Пашкова</t>
  </si>
  <si>
    <t>Гл. секретарь_________О.С.Пашкова</t>
  </si>
  <si>
    <t>Гл. секретарь _________ О.С. Пашкова</t>
  </si>
  <si>
    <t>МКУ Центр помощи детям</t>
  </si>
  <si>
    <t>Ярыгин Данил</t>
  </si>
  <si>
    <t>Смоленцев Максим</t>
  </si>
  <si>
    <t>Свидерский Максим</t>
  </si>
  <si>
    <t>Панина Анастасия</t>
  </si>
  <si>
    <t>Шердиева Светлана</t>
  </si>
  <si>
    <t>Гауман Анастасия</t>
  </si>
  <si>
    <t>Маковеева Дарья</t>
  </si>
  <si>
    <t>Караваева Оксана</t>
  </si>
  <si>
    <t>Шкуратова Светлана</t>
  </si>
  <si>
    <t>Верхулевский Андрей</t>
  </si>
  <si>
    <t>Продан Артур</t>
  </si>
  <si>
    <t>Буга Александр</t>
  </si>
  <si>
    <t>Тапин Руслан</t>
  </si>
  <si>
    <t>Северюкова Елизавета</t>
  </si>
  <si>
    <t>Тельбезекова Нина</t>
  </si>
  <si>
    <t>Медведев Илья</t>
  </si>
  <si>
    <t>Куницина Софья</t>
  </si>
  <si>
    <t>Центр помощи детям</t>
  </si>
  <si>
    <t>Новоселова Екатерина</t>
  </si>
  <si>
    <t>Новоселова Анастасия</t>
  </si>
  <si>
    <t>Смирнова Аделина</t>
  </si>
  <si>
    <t>Михайлович Любовь</t>
  </si>
  <si>
    <t>Гл. секретарь__________О.С.Пашкова</t>
  </si>
  <si>
    <t>Гл. секретарь___________О.С.Пашкова</t>
  </si>
  <si>
    <t>Школа -интернат № 66</t>
  </si>
  <si>
    <t>Табакаев Сергей</t>
  </si>
  <si>
    <t>Родин Денис</t>
  </si>
  <si>
    <t>Пученин Анатолий</t>
  </si>
  <si>
    <t>Дюжечкина Валентина</t>
  </si>
  <si>
    <t>Булатова Маргарита</t>
  </si>
  <si>
    <t>Васильева Елена</t>
  </si>
  <si>
    <t>Дробышева Ирина</t>
  </si>
  <si>
    <t>Кустов Александр</t>
  </si>
  <si>
    <t>Кравцов Игорь</t>
  </si>
  <si>
    <t>Щербин Сергей</t>
  </si>
  <si>
    <t>Пузенков Александр</t>
  </si>
  <si>
    <t>Крачковская Анастасия</t>
  </si>
  <si>
    <t>Сухорукова Дарья</t>
  </si>
  <si>
    <t>Демина Екатерина</t>
  </si>
  <si>
    <t>Мильгунов Роман</t>
  </si>
  <si>
    <t>Оленбург Александр</t>
  </si>
  <si>
    <t>Матлахов Андрей</t>
  </si>
  <si>
    <t>Михалкин Игорь</t>
  </si>
  <si>
    <t>Школа -интернат № 88</t>
  </si>
  <si>
    <t>Слюсарь Владимир</t>
  </si>
  <si>
    <t>Телицына Анастасия</t>
  </si>
  <si>
    <t>Скребнева Дарья</t>
  </si>
  <si>
    <t>Симкина Екатерина</t>
  </si>
  <si>
    <t>Костенко Анастасия</t>
  </si>
  <si>
    <t>15.05.2013 г.</t>
  </si>
  <si>
    <t>Школа -интернат № 82</t>
  </si>
  <si>
    <t>Школа-интернат № 66</t>
  </si>
  <si>
    <t>Школа-интернат № 88</t>
  </si>
  <si>
    <t>Дробышева ирина</t>
  </si>
  <si>
    <t>Полярная Звезда</t>
  </si>
  <si>
    <r>
      <t>15.05.2013 г.</t>
    </r>
    <r>
      <rPr>
        <sz val="12"/>
        <color indexed="8"/>
        <rFont val="Times New Roman"/>
        <family val="1"/>
      </rPr>
      <t xml:space="preserve"> </t>
    </r>
  </si>
  <si>
    <t>Спортивный лабиринт</t>
  </si>
  <si>
    <r>
      <t>15.05.2013 г.</t>
    </r>
    <r>
      <rPr>
        <sz val="12"/>
        <color indexed="8"/>
        <rFont val="Times New Roman"/>
        <family val="1"/>
      </rPr>
      <t xml:space="preserve"> </t>
    </r>
  </si>
  <si>
    <t xml:space="preserve"> Эмблем туристской тематики</t>
  </si>
  <si>
    <t>Конкурс стенгазет</t>
  </si>
  <si>
    <t xml:space="preserve"> Знатоки родного края</t>
  </si>
  <si>
    <t>Эмблем туристской тематики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</si>
</sst>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09]h:mm:ss\ AM/PM;@"/>
    <numFmt numFmtId="169" formatCode="h:mm:ss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6"/>
      <color indexed="8"/>
      <name val="Times New Roman"/>
      <family val="0"/>
    </font>
    <font>
      <b/>
      <sz val="14"/>
      <color indexed="8"/>
      <name val="Calibri"/>
      <family val="0"/>
    </font>
    <font>
      <b/>
      <sz val="13"/>
      <color indexed="8"/>
      <name val="Times New Roman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21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21" fontId="0" fillId="0" borderId="12" xfId="0" applyNumberFormat="1" applyBorder="1" applyAlignment="1">
      <alignment horizontal="left" vertical="top" wrapText="1"/>
    </xf>
    <xf numFmtId="21" fontId="0" fillId="0" borderId="12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1" fontId="0" fillId="0" borderId="12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21" fontId="0" fillId="0" borderId="13" xfId="0" applyNumberFormat="1" applyFont="1" applyBorder="1" applyAlignment="1">
      <alignment horizontal="center" vertical="top" wrapText="1"/>
    </xf>
    <xf numFmtId="21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21" fontId="0" fillId="0" borderId="14" xfId="0" applyNumberFormat="1" applyFont="1" applyBorder="1" applyAlignment="1">
      <alignment horizontal="center" vertical="top" wrapText="1"/>
    </xf>
    <xf numFmtId="21" fontId="0" fillId="0" borderId="15" xfId="0" applyNumberFormat="1" applyFont="1" applyBorder="1" applyAlignment="1">
      <alignment horizontal="center" vertical="top" wrapText="1"/>
    </xf>
    <xf numFmtId="21" fontId="0" fillId="0" borderId="16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21" fontId="39" fillId="0" borderId="19" xfId="0" applyNumberFormat="1" applyFont="1" applyBorder="1" applyAlignment="1">
      <alignment horizontal="center" vertical="top" wrapText="1"/>
    </xf>
    <xf numFmtId="21" fontId="39" fillId="0" borderId="20" xfId="0" applyNumberFormat="1" applyFont="1" applyBorder="1" applyAlignment="1">
      <alignment horizontal="center" vertical="top" wrapText="1"/>
    </xf>
    <xf numFmtId="21" fontId="39" fillId="0" borderId="21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21" fontId="0" fillId="0" borderId="24" xfId="0" applyNumberFormat="1" applyFont="1" applyBorder="1" applyAlignment="1">
      <alignment horizontal="center" vertical="top" wrapText="1"/>
    </xf>
    <xf numFmtId="21" fontId="39" fillId="0" borderId="25" xfId="0" applyNumberFormat="1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1" fontId="0" fillId="0" borderId="10" xfId="0" applyNumberFormat="1" applyBorder="1" applyAlignment="1">
      <alignment horizontal="center" vertical="top" wrapText="1"/>
    </xf>
    <xf numFmtId="21" fontId="0" fillId="0" borderId="14" xfId="0" applyNumberFormat="1" applyBorder="1" applyAlignment="1">
      <alignment horizontal="center" vertical="top" wrapText="1"/>
    </xf>
    <xf numFmtId="21" fontId="0" fillId="0" borderId="10" xfId="0" applyNumberFormat="1" applyBorder="1" applyAlignment="1">
      <alignment horizontal="left" vertical="top" wrapText="1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1" fontId="0" fillId="0" borderId="0" xfId="0" applyNumberFormat="1" applyBorder="1" applyAlignment="1">
      <alignment horizontal="center" vertical="top" wrapText="1"/>
    </xf>
    <xf numFmtId="21" fontId="0" fillId="0" borderId="0" xfId="0" applyNumberFormat="1" applyFont="1" applyBorder="1" applyAlignment="1">
      <alignment horizontal="center" vertical="top" wrapText="1"/>
    </xf>
    <xf numFmtId="21" fontId="39" fillId="0" borderId="0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21" fontId="0" fillId="0" borderId="31" xfId="0" applyNumberForma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21" fontId="0" fillId="0" borderId="11" xfId="0" applyNumberFormat="1" applyBorder="1" applyAlignment="1">
      <alignment horizontal="left" vertical="top" wrapText="1"/>
    </xf>
    <xf numFmtId="21" fontId="0" fillId="0" borderId="11" xfId="0" applyNumberFormat="1" applyBorder="1" applyAlignment="1">
      <alignment horizontal="center" vertical="top" wrapText="1"/>
    </xf>
    <xf numFmtId="21" fontId="0" fillId="0" borderId="0" xfId="0" applyNumberFormat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21" fontId="39" fillId="0" borderId="26" xfId="0" applyNumberFormat="1" applyFont="1" applyBorder="1" applyAlignment="1">
      <alignment horizontal="center" vertical="top" wrapText="1"/>
    </xf>
    <xf numFmtId="21" fontId="0" fillId="0" borderId="32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21" fontId="0" fillId="0" borderId="33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21" fontId="0" fillId="0" borderId="14" xfId="0" applyNumberFormat="1" applyBorder="1" applyAlignment="1">
      <alignment horizontal="left" vertical="top" wrapText="1"/>
    </xf>
    <xf numFmtId="0" fontId="0" fillId="0" borderId="31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21" fontId="39" fillId="0" borderId="34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21" fontId="39" fillId="0" borderId="13" xfId="0" applyNumberFormat="1" applyFont="1" applyBorder="1" applyAlignment="1">
      <alignment horizontal="center" vertical="top" wrapText="1"/>
    </xf>
    <xf numFmtId="21" fontId="39" fillId="0" borderId="12" xfId="0" applyNumberFormat="1" applyFont="1" applyBorder="1" applyAlignment="1">
      <alignment horizontal="center" vertical="top" wrapText="1"/>
    </xf>
    <xf numFmtId="21" fontId="39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21" fontId="39" fillId="0" borderId="14" xfId="0" applyNumberFormat="1" applyFont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21" fontId="0" fillId="0" borderId="39" xfId="0" applyNumberFormat="1" applyFont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21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21" fontId="39" fillId="0" borderId="40" xfId="0" applyNumberFormat="1" applyFont="1" applyBorder="1" applyAlignment="1">
      <alignment horizontal="center" vertical="top" wrapText="1"/>
    </xf>
    <xf numFmtId="21" fontId="39" fillId="0" borderId="41" xfId="0" applyNumberFormat="1" applyFont="1" applyBorder="1" applyAlignment="1">
      <alignment horizontal="center" vertical="top" wrapText="1"/>
    </xf>
    <xf numFmtId="21" fontId="39" fillId="0" borderId="42" xfId="0" applyNumberFormat="1" applyFont="1" applyBorder="1" applyAlignment="1">
      <alignment horizontal="center" vertical="top" wrapText="1"/>
    </xf>
    <xf numFmtId="21" fontId="39" fillId="0" borderId="43" xfId="0" applyNumberFormat="1" applyFont="1" applyBorder="1" applyAlignment="1">
      <alignment horizontal="center" vertical="center" wrapText="1"/>
    </xf>
    <xf numFmtId="21" fontId="39" fillId="0" borderId="44" xfId="0" applyNumberFormat="1" applyFont="1" applyBorder="1" applyAlignment="1">
      <alignment horizontal="center" vertical="center" wrapText="1"/>
    </xf>
    <xf numFmtId="21" fontId="39" fillId="0" borderId="45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39" fillId="0" borderId="46" xfId="0" applyFont="1" applyBorder="1" applyAlignment="1">
      <alignment horizontal="center" vertical="center" textRotation="90" wrapText="1"/>
    </xf>
    <xf numFmtId="0" fontId="39" fillId="0" borderId="39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textRotation="90" wrapText="1"/>
    </xf>
    <xf numFmtId="0" fontId="39" fillId="0" borderId="34" xfId="0" applyFont="1" applyBorder="1" applyAlignment="1">
      <alignment horizontal="center" vertical="center" textRotation="90" wrapText="1"/>
    </xf>
    <xf numFmtId="0" fontId="39" fillId="0" borderId="15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2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21" fontId="39" fillId="0" borderId="37" xfId="0" applyNumberFormat="1" applyFont="1" applyBorder="1" applyAlignment="1">
      <alignment horizontal="center" vertical="center" wrapText="1"/>
    </xf>
    <xf numFmtId="21" fontId="39" fillId="0" borderId="35" xfId="0" applyNumberFormat="1" applyFont="1" applyBorder="1" applyAlignment="1">
      <alignment horizontal="center" vertical="center" wrapText="1"/>
    </xf>
    <xf numFmtId="21" fontId="39" fillId="0" borderId="36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textRotation="90" wrapText="1"/>
    </xf>
    <xf numFmtId="0" fontId="49" fillId="0" borderId="21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9" fillId="0" borderId="3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textRotation="90" wrapText="1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/>
    </xf>
    <xf numFmtId="21" fontId="39" fillId="0" borderId="0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21" fontId="0" fillId="0" borderId="0" xfId="0" applyNumberForma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7</xdr:col>
      <xdr:colOff>561975</xdr:colOff>
      <xdr:row>4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66675"/>
          <a:ext cx="73437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05.05.2011 г.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конкурса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"Знатоки родного края"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6</xdr:col>
      <xdr:colOff>428625</xdr:colOff>
      <xdr:row>4</xdr:row>
      <xdr:rowOff>180975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80975" y="190500"/>
          <a:ext cx="67151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конкурсной программы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19</xdr:col>
      <xdr:colOff>514350</xdr:colOff>
      <xdr:row>7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66675"/>
          <a:ext cx="88011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"Юные туристята"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Личное первенство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18</xdr:col>
      <xdr:colOff>342900</xdr:colOff>
      <xdr:row>2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4800" y="0"/>
          <a:ext cx="7277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"Юные туристята"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Командное  первенство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152400</xdr:rowOff>
    </xdr:from>
    <xdr:to>
      <xdr:col>20</xdr:col>
      <xdr:colOff>57150</xdr:colOff>
      <xdr:row>6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2450" y="152400"/>
          <a:ext cx="80867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"Юные туристята"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Личное первенство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9525</xdr:rowOff>
    </xdr:from>
    <xdr:to>
      <xdr:col>17</xdr:col>
      <xdr:colOff>333375</xdr:colOff>
      <xdr:row>6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7200" y="9525"/>
          <a:ext cx="71342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"Юные туристята"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"Полосы препятствий"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Командное  первенство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6</xdr:col>
      <xdr:colOff>495300</xdr:colOff>
      <xdr:row>5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" y="76200"/>
          <a:ext cx="65913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Городской Слёт  воспитанников детских домов и школ-интернатов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"Юные туристята"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Сводный протокол результатов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3"/>
  <sheetViews>
    <sheetView zoomScalePageLayoutView="0" workbookViewId="0" topLeftCell="A1">
      <selection activeCell="B22" sqref="B22:B23"/>
    </sheetView>
  </sheetViews>
  <sheetFormatPr defaultColWidth="9.140625" defaultRowHeight="15"/>
  <cols>
    <col min="1" max="1" width="4.421875" style="0" customWidth="1"/>
    <col min="2" max="2" width="36.140625" style="0" customWidth="1"/>
    <col min="3" max="3" width="11.00390625" style="0" customWidth="1"/>
    <col min="4" max="4" width="15.57421875" style="0" customWidth="1"/>
    <col min="5" max="5" width="14.7109375" style="0" customWidth="1"/>
    <col min="6" max="6" width="9.140625" style="0" customWidth="1"/>
    <col min="7" max="7" width="12.00390625" style="3" customWidth="1"/>
    <col min="8" max="8" width="8.57421875" style="3" customWidth="1"/>
  </cols>
  <sheetData>
    <row r="6" ht="15">
      <c r="B6" s="3" t="s">
        <v>13</v>
      </c>
    </row>
    <row r="7" spans="1:8" s="7" customFormat="1" ht="45">
      <c r="A7" s="10" t="s">
        <v>0</v>
      </c>
      <c r="B7" s="10" t="s">
        <v>1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3</v>
      </c>
      <c r="H7" s="10" t="s">
        <v>5</v>
      </c>
    </row>
    <row r="8" spans="1:8" ht="15">
      <c r="A8" s="4">
        <v>1</v>
      </c>
      <c r="B8" s="9" t="s">
        <v>27</v>
      </c>
      <c r="C8" s="4">
        <v>13</v>
      </c>
      <c r="D8" s="4">
        <v>16</v>
      </c>
      <c r="E8" s="4">
        <v>16</v>
      </c>
      <c r="F8" s="4">
        <v>35</v>
      </c>
      <c r="G8" s="8">
        <f>SUM(C8:F8)</f>
        <v>80</v>
      </c>
      <c r="H8" s="8">
        <v>1</v>
      </c>
    </row>
    <row r="9" spans="1:8" ht="15">
      <c r="A9" s="4">
        <v>2</v>
      </c>
      <c r="B9" s="9" t="s">
        <v>28</v>
      </c>
      <c r="C9" s="4">
        <v>11</v>
      </c>
      <c r="D9" s="4">
        <v>16</v>
      </c>
      <c r="E9" s="4">
        <v>15</v>
      </c>
      <c r="F9" s="4">
        <v>35</v>
      </c>
      <c r="G9" s="8">
        <f>SUM(C9:F9)</f>
        <v>77</v>
      </c>
      <c r="H9" s="8">
        <v>2</v>
      </c>
    </row>
    <row r="10" spans="1:8" ht="15">
      <c r="A10" s="4">
        <v>3</v>
      </c>
      <c r="B10" s="9" t="s">
        <v>30</v>
      </c>
      <c r="C10" s="5">
        <v>10</v>
      </c>
      <c r="D10" s="5">
        <v>14</v>
      </c>
      <c r="E10" s="4">
        <v>16</v>
      </c>
      <c r="F10" s="4">
        <v>28</v>
      </c>
      <c r="G10" s="8">
        <f>SUM(C10:F10)</f>
        <v>68</v>
      </c>
      <c r="H10" s="8">
        <v>3</v>
      </c>
    </row>
    <row r="11" spans="1:8" ht="15">
      <c r="A11" s="4">
        <v>4</v>
      </c>
      <c r="B11" s="9" t="s">
        <v>26</v>
      </c>
      <c r="C11" s="5">
        <v>4</v>
      </c>
      <c r="D11" s="5">
        <v>12</v>
      </c>
      <c r="E11" s="4">
        <v>13</v>
      </c>
      <c r="F11" s="4">
        <v>17</v>
      </c>
      <c r="G11" s="8">
        <f>SUM(C11:F11)</f>
        <v>46</v>
      </c>
      <c r="H11" s="8">
        <v>4</v>
      </c>
    </row>
    <row r="12" spans="1:8" ht="15">
      <c r="A12" s="4">
        <v>5</v>
      </c>
      <c r="B12" s="9" t="s">
        <v>29</v>
      </c>
      <c r="C12" s="4">
        <v>2</v>
      </c>
      <c r="D12" s="4">
        <v>14</v>
      </c>
      <c r="E12" s="4">
        <v>16</v>
      </c>
      <c r="F12" s="4">
        <v>10</v>
      </c>
      <c r="G12" s="8">
        <f>SUM(C12:F12)</f>
        <v>42</v>
      </c>
      <c r="H12" s="8">
        <v>5</v>
      </c>
    </row>
    <row r="14" ht="15">
      <c r="B14" s="3" t="s">
        <v>14</v>
      </c>
    </row>
    <row r="15" spans="1:8" ht="45">
      <c r="A15" s="10" t="s">
        <v>0</v>
      </c>
      <c r="B15" s="10" t="s">
        <v>1</v>
      </c>
      <c r="C15" s="10" t="s">
        <v>6</v>
      </c>
      <c r="D15" s="10" t="s">
        <v>7</v>
      </c>
      <c r="E15" s="10" t="s">
        <v>8</v>
      </c>
      <c r="F15" s="10" t="s">
        <v>9</v>
      </c>
      <c r="G15" s="10" t="s">
        <v>3</v>
      </c>
      <c r="H15" s="10" t="s">
        <v>5</v>
      </c>
    </row>
    <row r="16" spans="1:8" ht="15">
      <c r="A16" s="4">
        <v>1</v>
      </c>
      <c r="B16" s="9" t="s">
        <v>26</v>
      </c>
      <c r="C16" s="5">
        <v>13</v>
      </c>
      <c r="D16" s="5">
        <v>15.5</v>
      </c>
      <c r="E16" s="4">
        <v>16</v>
      </c>
      <c r="F16" s="4">
        <v>27</v>
      </c>
      <c r="G16" s="8">
        <f>SUM(C16:F16)</f>
        <v>71.5</v>
      </c>
      <c r="H16" s="8">
        <v>1</v>
      </c>
    </row>
    <row r="17" spans="1:8" ht="15">
      <c r="A17" s="4">
        <v>2</v>
      </c>
      <c r="B17" s="9" t="s">
        <v>31</v>
      </c>
      <c r="C17" s="4">
        <v>10</v>
      </c>
      <c r="D17" s="4">
        <v>16</v>
      </c>
      <c r="E17" s="4">
        <v>16</v>
      </c>
      <c r="F17" s="4">
        <v>21</v>
      </c>
      <c r="G17" s="8">
        <f>SUM(C17:F17)</f>
        <v>63</v>
      </c>
      <c r="H17" s="8">
        <v>2</v>
      </c>
    </row>
    <row r="18" spans="1:8" ht="15">
      <c r="A18" s="4">
        <v>3</v>
      </c>
      <c r="B18" s="9" t="s">
        <v>30</v>
      </c>
      <c r="C18" s="4">
        <v>12</v>
      </c>
      <c r="D18" s="4">
        <v>11</v>
      </c>
      <c r="E18" s="4">
        <v>15</v>
      </c>
      <c r="F18" s="4">
        <v>24</v>
      </c>
      <c r="G18" s="8">
        <f>SUM(C18:F18)</f>
        <v>62</v>
      </c>
      <c r="H18" s="8">
        <v>3</v>
      </c>
    </row>
    <row r="19" spans="1:8" ht="15">
      <c r="A19" s="4">
        <v>4</v>
      </c>
      <c r="B19" s="9" t="s">
        <v>32</v>
      </c>
      <c r="C19" s="5">
        <v>12</v>
      </c>
      <c r="D19" s="5">
        <v>5</v>
      </c>
      <c r="E19" s="4">
        <v>13</v>
      </c>
      <c r="F19" s="4">
        <v>25</v>
      </c>
      <c r="G19" s="8">
        <f>SUM(C19:F19)</f>
        <v>55</v>
      </c>
      <c r="H19" s="8">
        <v>4</v>
      </c>
    </row>
    <row r="20" spans="1:8" ht="15">
      <c r="A20" s="4">
        <v>5</v>
      </c>
      <c r="B20" s="9" t="s">
        <v>33</v>
      </c>
      <c r="C20" s="24">
        <v>0</v>
      </c>
      <c r="D20" s="24">
        <v>0</v>
      </c>
      <c r="E20" s="24">
        <v>0</v>
      </c>
      <c r="F20" s="24">
        <v>0</v>
      </c>
      <c r="G20" s="8">
        <f>SUM(C20:F20)</f>
        <v>0</v>
      </c>
      <c r="H20" s="8">
        <v>5</v>
      </c>
    </row>
    <row r="22" ht="15">
      <c r="B22" t="s">
        <v>15</v>
      </c>
    </row>
    <row r="23" ht="15">
      <c r="B23" t="s">
        <v>16</v>
      </c>
    </row>
  </sheetData>
  <sheetProtection/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2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20.140625" style="0" customWidth="1"/>
    <col min="4" max="4" width="12.140625" style="0" customWidth="1"/>
    <col min="5" max="5" width="14.00390625" style="0" customWidth="1"/>
    <col min="6" max="6" width="9.57421875" style="0" customWidth="1"/>
    <col min="7" max="7" width="8.00390625" style="0" customWidth="1"/>
  </cols>
  <sheetData>
    <row r="7" spans="2:5" ht="15.75">
      <c r="B7" s="3" t="s">
        <v>13</v>
      </c>
      <c r="E7" s="91" t="s">
        <v>126</v>
      </c>
    </row>
    <row r="8" spans="1:7" s="7" customFormat="1" ht="30" customHeight="1">
      <c r="A8" s="10" t="s">
        <v>0</v>
      </c>
      <c r="B8" s="10" t="s">
        <v>1</v>
      </c>
      <c r="C8" s="10" t="s">
        <v>127</v>
      </c>
      <c r="D8" s="10" t="s">
        <v>128</v>
      </c>
      <c r="E8" s="10" t="s">
        <v>129</v>
      </c>
      <c r="F8" s="10" t="s">
        <v>3</v>
      </c>
      <c r="G8" s="10" t="s">
        <v>5</v>
      </c>
    </row>
    <row r="9" spans="1:7" ht="15">
      <c r="A9" s="4">
        <v>1</v>
      </c>
      <c r="B9" s="25" t="s">
        <v>41</v>
      </c>
      <c r="C9" s="5">
        <v>15</v>
      </c>
      <c r="D9" s="4">
        <v>20</v>
      </c>
      <c r="E9" s="4">
        <v>50</v>
      </c>
      <c r="F9" s="8">
        <f>C9+D9+E9</f>
        <v>85</v>
      </c>
      <c r="G9" s="8">
        <v>1</v>
      </c>
    </row>
    <row r="10" spans="1:7" ht="15">
      <c r="A10" s="4">
        <v>2</v>
      </c>
      <c r="B10" s="9" t="s">
        <v>56</v>
      </c>
      <c r="C10" s="4">
        <v>12</v>
      </c>
      <c r="D10" s="4">
        <v>19</v>
      </c>
      <c r="E10" s="4">
        <v>50</v>
      </c>
      <c r="F10" s="8">
        <f>C10+D10+E10</f>
        <v>81</v>
      </c>
      <c r="G10" s="8">
        <v>2</v>
      </c>
    </row>
    <row r="11" spans="1:7" ht="15">
      <c r="A11" s="4">
        <v>3</v>
      </c>
      <c r="B11" s="25" t="s">
        <v>68</v>
      </c>
      <c r="C11" s="4">
        <v>13</v>
      </c>
      <c r="D11" s="4">
        <v>18</v>
      </c>
      <c r="E11" s="4">
        <v>48</v>
      </c>
      <c r="F11" s="8">
        <f>C11+D11+E11</f>
        <v>79</v>
      </c>
      <c r="G11" s="8">
        <v>3</v>
      </c>
    </row>
    <row r="12" spans="1:7" ht="15">
      <c r="A12" s="4">
        <v>4</v>
      </c>
      <c r="B12" s="25" t="s">
        <v>26</v>
      </c>
      <c r="C12" s="4">
        <v>13</v>
      </c>
      <c r="D12" s="4">
        <v>16</v>
      </c>
      <c r="E12" s="4">
        <v>40</v>
      </c>
      <c r="F12" s="8">
        <f>C12+D12+E12</f>
        <v>69</v>
      </c>
      <c r="G12" s="8">
        <v>4</v>
      </c>
    </row>
    <row r="13" spans="1:7" ht="15">
      <c r="A13" s="4">
        <v>5</v>
      </c>
      <c r="B13" s="9" t="s">
        <v>60</v>
      </c>
      <c r="C13" s="4">
        <v>14</v>
      </c>
      <c r="D13" s="4">
        <v>16</v>
      </c>
      <c r="E13" s="4">
        <v>38</v>
      </c>
      <c r="F13" s="8">
        <f>C13+D13+E13</f>
        <v>68</v>
      </c>
      <c r="G13" s="8">
        <v>5</v>
      </c>
    </row>
    <row r="14" spans="1:7" ht="15">
      <c r="A14" s="11"/>
      <c r="B14" s="100"/>
      <c r="C14" s="11"/>
      <c r="D14" s="11"/>
      <c r="E14" s="11"/>
      <c r="F14" s="64"/>
      <c r="G14" s="64"/>
    </row>
    <row r="15" ht="15">
      <c r="B15" s="3" t="s">
        <v>14</v>
      </c>
    </row>
    <row r="16" spans="1:7" s="7" customFormat="1" ht="30" customHeight="1">
      <c r="A16" s="10" t="s">
        <v>0</v>
      </c>
      <c r="B16" s="10" t="s">
        <v>1</v>
      </c>
      <c r="C16" s="10" t="s">
        <v>130</v>
      </c>
      <c r="D16" s="10" t="s">
        <v>128</v>
      </c>
      <c r="E16" s="10" t="s">
        <v>129</v>
      </c>
      <c r="F16" s="10" t="s">
        <v>3</v>
      </c>
      <c r="G16" s="10" t="s">
        <v>5</v>
      </c>
    </row>
    <row r="17" spans="1:7" ht="15">
      <c r="A17" s="4">
        <v>1</v>
      </c>
      <c r="B17" s="9" t="s">
        <v>56</v>
      </c>
      <c r="C17" s="5">
        <v>12</v>
      </c>
      <c r="D17" s="5">
        <v>20</v>
      </c>
      <c r="E17" s="5">
        <v>51</v>
      </c>
      <c r="F17" s="26">
        <f>C17+D17+E17</f>
        <v>83</v>
      </c>
      <c r="G17" s="26">
        <v>1</v>
      </c>
    </row>
    <row r="18" spans="1:7" ht="15">
      <c r="A18" s="4">
        <v>2</v>
      </c>
      <c r="B18" s="25" t="s">
        <v>26</v>
      </c>
      <c r="C18" s="5">
        <v>15</v>
      </c>
      <c r="D18" s="5">
        <v>18</v>
      </c>
      <c r="E18" s="5">
        <v>48</v>
      </c>
      <c r="F18" s="26">
        <f>C18+D18+E18</f>
        <v>81</v>
      </c>
      <c r="G18" s="26">
        <v>2</v>
      </c>
    </row>
    <row r="19" spans="1:7" ht="15">
      <c r="A19" s="4">
        <v>3</v>
      </c>
      <c r="B19" s="25" t="s">
        <v>62</v>
      </c>
      <c r="C19" s="5">
        <v>14</v>
      </c>
      <c r="D19" s="5">
        <v>19</v>
      </c>
      <c r="E19" s="5">
        <v>47</v>
      </c>
      <c r="F19" s="26">
        <f>C19+D19+E19</f>
        <v>80</v>
      </c>
      <c r="G19" s="26">
        <v>3</v>
      </c>
    </row>
    <row r="20" spans="1:7" ht="15">
      <c r="A20" s="81">
        <v>4</v>
      </c>
      <c r="B20" s="25" t="s">
        <v>63</v>
      </c>
      <c r="C20" s="24">
        <v>13</v>
      </c>
      <c r="D20" s="24">
        <v>12</v>
      </c>
      <c r="E20" s="24">
        <v>47</v>
      </c>
      <c r="F20" s="26">
        <f>C20+D20+E20</f>
        <v>72</v>
      </c>
      <c r="G20" s="26">
        <v>4</v>
      </c>
    </row>
    <row r="21" spans="1:7" ht="15">
      <c r="A21" s="80">
        <v>5</v>
      </c>
      <c r="B21" s="25" t="s">
        <v>32</v>
      </c>
      <c r="C21" s="24">
        <v>0</v>
      </c>
      <c r="D21" s="24">
        <v>12</v>
      </c>
      <c r="E21" s="24">
        <v>29</v>
      </c>
      <c r="F21" s="26">
        <f>C21+D21+E21</f>
        <v>41</v>
      </c>
      <c r="G21" s="26">
        <v>5</v>
      </c>
    </row>
    <row r="22" spans="1:2" ht="15">
      <c r="A22" s="11"/>
      <c r="B22" s="79"/>
    </row>
    <row r="23" ht="15">
      <c r="B23" t="s">
        <v>15</v>
      </c>
    </row>
    <row r="24" ht="15">
      <c r="B24" t="s">
        <v>65</v>
      </c>
    </row>
  </sheetData>
  <sheetProtection/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U59"/>
  <sheetViews>
    <sheetView zoomScalePageLayoutView="0" workbookViewId="0" topLeftCell="A19">
      <selection activeCell="U35" sqref="U35:U48"/>
    </sheetView>
  </sheetViews>
  <sheetFormatPr defaultColWidth="9.140625" defaultRowHeight="15"/>
  <cols>
    <col min="1" max="1" width="3.00390625" style="21" customWidth="1"/>
    <col min="2" max="2" width="21.421875" style="0" customWidth="1"/>
    <col min="3" max="3" width="3.8515625" style="21" customWidth="1"/>
    <col min="4" max="4" width="21.8515625" style="0" customWidth="1"/>
    <col min="5" max="5" width="3.28125" style="21" customWidth="1"/>
    <col min="6" max="6" width="7.28125" style="21" customWidth="1"/>
    <col min="7" max="7" width="3.57421875" style="21" customWidth="1"/>
    <col min="8" max="12" width="3.7109375" style="21" customWidth="1"/>
    <col min="13" max="13" width="2.8515625" style="21" customWidth="1"/>
    <col min="14" max="14" width="3.7109375" style="21" customWidth="1"/>
    <col min="15" max="15" width="5.7109375" style="21" customWidth="1"/>
    <col min="16" max="16" width="7.140625" style="21" customWidth="1"/>
    <col min="17" max="17" width="7.8515625" style="21" customWidth="1"/>
    <col min="18" max="18" width="6.8515625" style="21" customWidth="1"/>
    <col min="19" max="19" width="7.7109375" style="21" customWidth="1"/>
    <col min="20" max="20" width="8.00390625" style="21" customWidth="1"/>
    <col min="21" max="21" width="3.28125" style="18" customWidth="1"/>
  </cols>
  <sheetData>
    <row r="8" spans="2:20" ht="16.5" thickBot="1">
      <c r="B8" s="3" t="s">
        <v>13</v>
      </c>
      <c r="D8" s="3"/>
      <c r="E8" s="18"/>
      <c r="F8" s="18"/>
      <c r="G8" s="22"/>
      <c r="H8" s="22"/>
      <c r="I8" s="22"/>
      <c r="J8" s="22"/>
      <c r="K8" s="22"/>
      <c r="L8" s="22"/>
      <c r="M8" s="22"/>
      <c r="N8" s="22"/>
      <c r="O8" s="22"/>
      <c r="P8" s="91" t="s">
        <v>126</v>
      </c>
      <c r="Q8" s="22"/>
      <c r="R8" s="22"/>
      <c r="S8" s="22"/>
      <c r="T8" s="22"/>
    </row>
    <row r="9" spans="1:21" s="12" customFormat="1" ht="15" customHeight="1">
      <c r="A9" s="138" t="s">
        <v>0</v>
      </c>
      <c r="B9" s="123" t="s">
        <v>1</v>
      </c>
      <c r="C9" s="123" t="s">
        <v>21</v>
      </c>
      <c r="D9" s="123" t="s">
        <v>17</v>
      </c>
      <c r="E9" s="125" t="s">
        <v>18</v>
      </c>
      <c r="F9" s="123" t="s">
        <v>22</v>
      </c>
      <c r="G9" s="123" t="s">
        <v>2</v>
      </c>
      <c r="H9" s="123"/>
      <c r="I9" s="123"/>
      <c r="J9" s="123"/>
      <c r="K9" s="123"/>
      <c r="L9" s="123"/>
      <c r="M9" s="123"/>
      <c r="N9" s="123"/>
      <c r="O9" s="129" t="s">
        <v>19</v>
      </c>
      <c r="P9" s="123" t="s">
        <v>20</v>
      </c>
      <c r="Q9" s="123" t="s">
        <v>4</v>
      </c>
      <c r="R9" s="123" t="s">
        <v>23</v>
      </c>
      <c r="S9" s="135" t="s">
        <v>12</v>
      </c>
      <c r="T9" s="131" t="s">
        <v>24</v>
      </c>
      <c r="U9" s="133" t="s">
        <v>5</v>
      </c>
    </row>
    <row r="10" spans="1:21" s="2" customFormat="1" ht="52.5" customHeight="1" thickBot="1">
      <c r="A10" s="139"/>
      <c r="B10" s="124"/>
      <c r="C10" s="124"/>
      <c r="D10" s="124"/>
      <c r="E10" s="126"/>
      <c r="F10" s="124"/>
      <c r="G10" s="57">
        <v>1</v>
      </c>
      <c r="H10" s="57">
        <v>2</v>
      </c>
      <c r="I10" s="57">
        <v>3</v>
      </c>
      <c r="J10" s="57">
        <v>4</v>
      </c>
      <c r="K10" s="57">
        <v>5</v>
      </c>
      <c r="L10" s="57">
        <v>6</v>
      </c>
      <c r="M10" s="57">
        <v>7</v>
      </c>
      <c r="N10" s="57">
        <v>8</v>
      </c>
      <c r="O10" s="130"/>
      <c r="P10" s="124"/>
      <c r="Q10" s="124"/>
      <c r="R10" s="124"/>
      <c r="S10" s="136"/>
      <c r="T10" s="132"/>
      <c r="U10" s="134"/>
    </row>
    <row r="11" spans="1:21" s="1" customFormat="1" ht="15.75" customHeight="1">
      <c r="A11" s="65">
        <v>1</v>
      </c>
      <c r="B11" s="42" t="s">
        <v>41</v>
      </c>
      <c r="C11" s="19">
        <v>12</v>
      </c>
      <c r="D11" s="15" t="s">
        <v>74</v>
      </c>
      <c r="E11" s="19" t="s">
        <v>61</v>
      </c>
      <c r="F11" s="23">
        <v>0.022569444444444444</v>
      </c>
      <c r="G11" s="14"/>
      <c r="H11" s="14"/>
      <c r="I11" s="14"/>
      <c r="J11" s="14"/>
      <c r="K11" s="14"/>
      <c r="L11" s="14"/>
      <c r="M11" s="14"/>
      <c r="N11" s="14">
        <v>1</v>
      </c>
      <c r="O11" s="14">
        <v>1</v>
      </c>
      <c r="P11" s="17">
        <v>0.000173611111111111</v>
      </c>
      <c r="Q11" s="17">
        <f aca="true" t="shared" si="0" ref="Q11:Q24">O11*P11</f>
        <v>0.000173611111111111</v>
      </c>
      <c r="R11" s="23">
        <v>0.02414351851851852</v>
      </c>
      <c r="S11" s="44">
        <v>0</v>
      </c>
      <c r="T11" s="45">
        <f aca="true" t="shared" si="1" ref="T11:T24">R11-F11+Q11-S11</f>
        <v>0.0017476851851851859</v>
      </c>
      <c r="U11" s="46">
        <v>1</v>
      </c>
    </row>
    <row r="12" spans="1:21" s="1" customFormat="1" ht="15.75" customHeight="1">
      <c r="A12" s="66">
        <v>2</v>
      </c>
      <c r="B12" s="42" t="s">
        <v>60</v>
      </c>
      <c r="C12" s="20">
        <v>29</v>
      </c>
      <c r="D12" s="9" t="s">
        <v>83</v>
      </c>
      <c r="E12" s="19" t="s">
        <v>61</v>
      </c>
      <c r="F12" s="23">
        <v>0.034722222222222224</v>
      </c>
      <c r="G12" s="4"/>
      <c r="H12" s="4"/>
      <c r="I12" s="4"/>
      <c r="J12" s="4"/>
      <c r="K12" s="4"/>
      <c r="L12" s="4"/>
      <c r="M12" s="4"/>
      <c r="N12" s="4">
        <v>1</v>
      </c>
      <c r="O12" s="4">
        <v>1</v>
      </c>
      <c r="P12" s="6">
        <v>0.00017361111111111112</v>
      </c>
      <c r="Q12" s="17">
        <f t="shared" si="0"/>
        <v>0.00017361111111111112</v>
      </c>
      <c r="R12" s="23">
        <v>0.03636574074074074</v>
      </c>
      <c r="S12" s="36">
        <v>0</v>
      </c>
      <c r="T12" s="45">
        <f t="shared" si="1"/>
        <v>0.0018171296296296275</v>
      </c>
      <c r="U12" s="38">
        <v>2</v>
      </c>
    </row>
    <row r="13" spans="1:21" s="1" customFormat="1" ht="15" customHeight="1">
      <c r="A13" s="65">
        <v>3</v>
      </c>
      <c r="B13" s="9" t="s">
        <v>60</v>
      </c>
      <c r="C13" s="20">
        <v>28</v>
      </c>
      <c r="D13" s="9" t="s">
        <v>82</v>
      </c>
      <c r="E13" s="19" t="s">
        <v>61</v>
      </c>
      <c r="F13" s="23">
        <v>0.033680555555555554</v>
      </c>
      <c r="G13" s="4"/>
      <c r="H13" s="4"/>
      <c r="I13" s="4"/>
      <c r="J13" s="4"/>
      <c r="K13" s="4"/>
      <c r="L13" s="4"/>
      <c r="M13" s="4"/>
      <c r="N13" s="4">
        <v>1</v>
      </c>
      <c r="O13" s="4">
        <v>1</v>
      </c>
      <c r="P13" s="17">
        <v>0.000173611111111111</v>
      </c>
      <c r="Q13" s="17">
        <f t="shared" si="0"/>
        <v>0.000173611111111111</v>
      </c>
      <c r="R13" s="23">
        <v>0.03540509259259259</v>
      </c>
      <c r="S13" s="44">
        <v>0</v>
      </c>
      <c r="T13" s="45">
        <f t="shared" si="1"/>
        <v>0.0018981481481481492</v>
      </c>
      <c r="U13" s="38">
        <v>3</v>
      </c>
    </row>
    <row r="14" spans="1:21" s="1" customFormat="1" ht="15">
      <c r="A14" s="66">
        <v>4</v>
      </c>
      <c r="B14" s="25" t="s">
        <v>86</v>
      </c>
      <c r="C14" s="20">
        <v>57</v>
      </c>
      <c r="D14" s="9" t="s">
        <v>88</v>
      </c>
      <c r="E14" s="19" t="s">
        <v>61</v>
      </c>
      <c r="F14" s="23">
        <v>0.027083333333333334</v>
      </c>
      <c r="G14" s="4"/>
      <c r="H14" s="4"/>
      <c r="I14" s="4"/>
      <c r="J14" s="4"/>
      <c r="K14" s="4"/>
      <c r="L14" s="4"/>
      <c r="M14" s="4"/>
      <c r="N14" s="4">
        <v>1</v>
      </c>
      <c r="O14" s="4">
        <v>1</v>
      </c>
      <c r="P14" s="6">
        <v>0.000173611111111111</v>
      </c>
      <c r="Q14" s="17">
        <f t="shared" si="0"/>
        <v>0.000173611111111111</v>
      </c>
      <c r="R14" s="23">
        <v>0.028807870370370373</v>
      </c>
      <c r="S14" s="36">
        <v>0</v>
      </c>
      <c r="T14" s="45">
        <f t="shared" si="1"/>
        <v>0.0018981481481481492</v>
      </c>
      <c r="U14" s="46">
        <v>4</v>
      </c>
    </row>
    <row r="15" spans="1:21" s="1" customFormat="1" ht="15" customHeight="1">
      <c r="A15" s="65">
        <v>5</v>
      </c>
      <c r="B15" s="25" t="s">
        <v>26</v>
      </c>
      <c r="C15" s="20">
        <v>24</v>
      </c>
      <c r="D15" s="9" t="s">
        <v>52</v>
      </c>
      <c r="E15" s="19" t="s">
        <v>61</v>
      </c>
      <c r="F15" s="23">
        <v>0.030208333333333334</v>
      </c>
      <c r="G15" s="4"/>
      <c r="H15" s="4"/>
      <c r="I15" s="4"/>
      <c r="J15" s="4"/>
      <c r="K15" s="4"/>
      <c r="L15" s="4"/>
      <c r="M15" s="4"/>
      <c r="N15" s="4">
        <v>1</v>
      </c>
      <c r="O15" s="4">
        <v>1</v>
      </c>
      <c r="P15" s="17">
        <v>0.000173611111111111</v>
      </c>
      <c r="Q15" s="17">
        <f t="shared" si="0"/>
        <v>0.000173611111111111</v>
      </c>
      <c r="R15" s="23">
        <v>0.03197916666666666</v>
      </c>
      <c r="S15" s="44">
        <v>0</v>
      </c>
      <c r="T15" s="45">
        <f t="shared" si="1"/>
        <v>0.00194444444444444</v>
      </c>
      <c r="U15" s="38">
        <v>5</v>
      </c>
    </row>
    <row r="16" spans="1:21" ht="15">
      <c r="A16" s="66">
        <v>6</v>
      </c>
      <c r="B16" s="25" t="s">
        <v>26</v>
      </c>
      <c r="C16" s="20">
        <v>23</v>
      </c>
      <c r="D16" s="9" t="s">
        <v>85</v>
      </c>
      <c r="E16" s="19" t="s">
        <v>61</v>
      </c>
      <c r="F16" s="23">
        <v>0.030208333333333334</v>
      </c>
      <c r="G16" s="4"/>
      <c r="H16" s="4"/>
      <c r="I16" s="4"/>
      <c r="J16" s="4"/>
      <c r="K16" s="4"/>
      <c r="L16" s="4"/>
      <c r="M16" s="4"/>
      <c r="N16" s="4">
        <v>0</v>
      </c>
      <c r="O16" s="4">
        <v>0</v>
      </c>
      <c r="P16" s="6">
        <v>0.000173611111111111</v>
      </c>
      <c r="Q16" s="17">
        <f t="shared" si="0"/>
        <v>0</v>
      </c>
      <c r="R16" s="23">
        <v>0.032199074074074074</v>
      </c>
      <c r="S16" s="36">
        <v>0</v>
      </c>
      <c r="T16" s="45">
        <f t="shared" si="1"/>
        <v>0.001990740740740741</v>
      </c>
      <c r="U16" s="38">
        <v>6</v>
      </c>
    </row>
    <row r="17" spans="1:21" ht="17.25" customHeight="1">
      <c r="A17" s="65">
        <v>7</v>
      </c>
      <c r="B17" s="102" t="s">
        <v>86</v>
      </c>
      <c r="C17" s="20">
        <v>60</v>
      </c>
      <c r="D17" s="9" t="s">
        <v>89</v>
      </c>
      <c r="E17" s="19" t="s">
        <v>61</v>
      </c>
      <c r="F17" s="23">
        <v>0.027777777777777776</v>
      </c>
      <c r="G17" s="4"/>
      <c r="H17" s="4"/>
      <c r="I17" s="4"/>
      <c r="J17" s="4"/>
      <c r="K17" s="4"/>
      <c r="L17" s="4"/>
      <c r="M17" s="4"/>
      <c r="N17" s="4">
        <v>1</v>
      </c>
      <c r="O17" s="4">
        <v>1</v>
      </c>
      <c r="P17" s="17">
        <v>0.000173611111111111</v>
      </c>
      <c r="Q17" s="17">
        <f t="shared" si="0"/>
        <v>0.000173611111111111</v>
      </c>
      <c r="R17" s="23">
        <v>0.029687500000000002</v>
      </c>
      <c r="S17" s="44">
        <v>0</v>
      </c>
      <c r="T17" s="45">
        <f t="shared" si="1"/>
        <v>0.0020833333333333368</v>
      </c>
      <c r="U17" s="46">
        <v>7</v>
      </c>
    </row>
    <row r="18" spans="1:21" ht="19.5" customHeight="1">
      <c r="A18" s="66">
        <v>8</v>
      </c>
      <c r="B18" s="43" t="s">
        <v>41</v>
      </c>
      <c r="C18" s="20">
        <v>9</v>
      </c>
      <c r="D18" s="9" t="s">
        <v>76</v>
      </c>
      <c r="E18" s="19" t="s">
        <v>61</v>
      </c>
      <c r="F18" s="23">
        <v>0.02361111111111111</v>
      </c>
      <c r="G18" s="4"/>
      <c r="H18" s="4"/>
      <c r="I18" s="4"/>
      <c r="J18" s="4"/>
      <c r="K18" s="4"/>
      <c r="L18" s="4"/>
      <c r="M18" s="4"/>
      <c r="N18" s="4">
        <v>0</v>
      </c>
      <c r="O18" s="4">
        <v>0</v>
      </c>
      <c r="P18" s="6">
        <v>0.000173611111111111</v>
      </c>
      <c r="Q18" s="17">
        <f t="shared" si="0"/>
        <v>0</v>
      </c>
      <c r="R18" s="23">
        <v>0.02576388888888889</v>
      </c>
      <c r="S18" s="36">
        <v>0</v>
      </c>
      <c r="T18" s="45">
        <f t="shared" si="1"/>
        <v>0.0021527777777777812</v>
      </c>
      <c r="U18" s="38">
        <v>8</v>
      </c>
    </row>
    <row r="19" spans="1:21" ht="15">
      <c r="A19" s="65">
        <v>9</v>
      </c>
      <c r="B19" s="25" t="s">
        <v>86</v>
      </c>
      <c r="C19" s="20">
        <v>59</v>
      </c>
      <c r="D19" s="9" t="s">
        <v>90</v>
      </c>
      <c r="E19" s="19" t="s">
        <v>61</v>
      </c>
      <c r="F19" s="23">
        <v>0.027777777777777776</v>
      </c>
      <c r="G19" s="4"/>
      <c r="H19" s="4"/>
      <c r="I19" s="4">
        <v>1</v>
      </c>
      <c r="J19" s="4"/>
      <c r="K19" s="4"/>
      <c r="L19" s="4"/>
      <c r="M19" s="4"/>
      <c r="N19" s="4">
        <v>1</v>
      </c>
      <c r="O19" s="4">
        <v>2</v>
      </c>
      <c r="P19" s="17">
        <v>0.000173611111111111</v>
      </c>
      <c r="Q19" s="17">
        <f t="shared" si="0"/>
        <v>0.000347222222222222</v>
      </c>
      <c r="R19" s="23">
        <v>0.02972222222222222</v>
      </c>
      <c r="S19" s="44">
        <v>0</v>
      </c>
      <c r="T19" s="45">
        <f t="shared" si="1"/>
        <v>0.002291666666666665</v>
      </c>
      <c r="U19" s="38">
        <v>9</v>
      </c>
    </row>
    <row r="20" spans="1:21" ht="15">
      <c r="A20" s="66">
        <v>10</v>
      </c>
      <c r="B20" s="9" t="s">
        <v>41</v>
      </c>
      <c r="C20" s="20">
        <v>10</v>
      </c>
      <c r="D20" s="9" t="s">
        <v>77</v>
      </c>
      <c r="E20" s="19" t="s">
        <v>61</v>
      </c>
      <c r="F20" s="23">
        <v>0.02361111111111111</v>
      </c>
      <c r="G20" s="4"/>
      <c r="H20" s="4"/>
      <c r="I20" s="5"/>
      <c r="J20" s="4"/>
      <c r="K20" s="4"/>
      <c r="L20" s="5"/>
      <c r="M20" s="4"/>
      <c r="N20" s="4">
        <v>1</v>
      </c>
      <c r="O20" s="4">
        <v>1</v>
      </c>
      <c r="P20" s="6">
        <v>0.000173611111111111</v>
      </c>
      <c r="Q20" s="17">
        <f t="shared" si="0"/>
        <v>0.000173611111111111</v>
      </c>
      <c r="R20" s="23">
        <v>0.025752314814814815</v>
      </c>
      <c r="S20" s="36">
        <v>0</v>
      </c>
      <c r="T20" s="45">
        <f t="shared" si="1"/>
        <v>0.002314814814814815</v>
      </c>
      <c r="U20" s="46">
        <v>10</v>
      </c>
    </row>
    <row r="21" spans="1:21" ht="19.5" customHeight="1">
      <c r="A21" s="65">
        <v>11</v>
      </c>
      <c r="B21" s="9" t="s">
        <v>41</v>
      </c>
      <c r="C21" s="20">
        <v>11</v>
      </c>
      <c r="D21" s="9" t="s">
        <v>75</v>
      </c>
      <c r="E21" s="19" t="s">
        <v>61</v>
      </c>
      <c r="F21" s="23">
        <v>0.022569444444444444</v>
      </c>
      <c r="G21" s="4"/>
      <c r="H21" s="4"/>
      <c r="I21" s="4"/>
      <c r="J21" s="4"/>
      <c r="K21" s="4"/>
      <c r="L21" s="4"/>
      <c r="M21" s="4"/>
      <c r="N21" s="4">
        <v>1</v>
      </c>
      <c r="O21" s="4">
        <v>1</v>
      </c>
      <c r="P21" s="17">
        <v>0.000173611111111111</v>
      </c>
      <c r="Q21" s="17">
        <f t="shared" si="0"/>
        <v>0.000173611111111111</v>
      </c>
      <c r="R21" s="23">
        <v>0.024837962962962964</v>
      </c>
      <c r="S21" s="44">
        <v>0</v>
      </c>
      <c r="T21" s="45">
        <f t="shared" si="1"/>
        <v>0.0024421296296296313</v>
      </c>
      <c r="U21" s="38">
        <v>11</v>
      </c>
    </row>
    <row r="22" spans="1:21" ht="15">
      <c r="A22" s="66">
        <v>12</v>
      </c>
      <c r="B22" s="9" t="s">
        <v>56</v>
      </c>
      <c r="C22" s="20">
        <v>47</v>
      </c>
      <c r="D22" s="9" t="s">
        <v>72</v>
      </c>
      <c r="E22" s="19" t="s">
        <v>61</v>
      </c>
      <c r="F22" s="23">
        <v>0.013194444444444444</v>
      </c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6">
        <v>0.000173611111111111</v>
      </c>
      <c r="Q22" s="17">
        <f t="shared" si="0"/>
        <v>0.000173611111111111</v>
      </c>
      <c r="R22" s="23">
        <v>0.01570601851851852</v>
      </c>
      <c r="S22" s="36">
        <v>0</v>
      </c>
      <c r="T22" s="45">
        <f t="shared" si="1"/>
        <v>0.002685185185185185</v>
      </c>
      <c r="U22" s="38">
        <v>12</v>
      </c>
    </row>
    <row r="23" spans="1:21" ht="15">
      <c r="A23" s="65">
        <v>13</v>
      </c>
      <c r="B23" s="9" t="s">
        <v>56</v>
      </c>
      <c r="C23" s="20">
        <v>48</v>
      </c>
      <c r="D23" s="9" t="s">
        <v>73</v>
      </c>
      <c r="E23" s="19" t="s">
        <v>61</v>
      </c>
      <c r="F23" s="23">
        <v>0.013194444444444444</v>
      </c>
      <c r="G23" s="4"/>
      <c r="H23" s="4"/>
      <c r="I23" s="4"/>
      <c r="J23" s="4"/>
      <c r="K23" s="4"/>
      <c r="L23" s="4"/>
      <c r="M23" s="4"/>
      <c r="N23" s="4">
        <v>1</v>
      </c>
      <c r="O23" s="4">
        <v>1</v>
      </c>
      <c r="P23" s="17">
        <v>0.000173611111111111</v>
      </c>
      <c r="Q23" s="17">
        <f t="shared" si="0"/>
        <v>0.000173611111111111</v>
      </c>
      <c r="R23" s="23">
        <v>0.01570601851851852</v>
      </c>
      <c r="S23" s="44">
        <v>0</v>
      </c>
      <c r="T23" s="45">
        <f t="shared" si="1"/>
        <v>0.002685185185185185</v>
      </c>
      <c r="U23" s="46">
        <v>13</v>
      </c>
    </row>
    <row r="24" spans="1:21" ht="15.75" customHeight="1">
      <c r="A24" s="66">
        <v>14</v>
      </c>
      <c r="B24" s="25" t="s">
        <v>86</v>
      </c>
      <c r="C24" s="20">
        <v>61</v>
      </c>
      <c r="D24" s="9" t="s">
        <v>87</v>
      </c>
      <c r="E24" s="19" t="s">
        <v>61</v>
      </c>
      <c r="F24" s="23">
        <v>0.025694444444444447</v>
      </c>
      <c r="G24" s="4"/>
      <c r="H24" s="4">
        <v>1</v>
      </c>
      <c r="I24" s="4"/>
      <c r="J24" s="4"/>
      <c r="K24" s="4"/>
      <c r="L24" s="4"/>
      <c r="M24" s="4"/>
      <c r="N24" s="4">
        <v>1</v>
      </c>
      <c r="O24" s="4">
        <v>2</v>
      </c>
      <c r="P24" s="6">
        <v>0.00017361111111111112</v>
      </c>
      <c r="Q24" s="17">
        <f t="shared" si="0"/>
        <v>0.00034722222222222224</v>
      </c>
      <c r="R24" s="23">
        <v>0.02829861111111111</v>
      </c>
      <c r="S24" s="36">
        <v>0</v>
      </c>
      <c r="T24" s="45">
        <f t="shared" si="1"/>
        <v>0.0029513888888888866</v>
      </c>
      <c r="U24" s="38">
        <v>14</v>
      </c>
    </row>
    <row r="25" spans="1:21" ht="15">
      <c r="A25" s="58"/>
      <c r="B25" s="59"/>
      <c r="C25" s="60"/>
      <c r="D25" s="59"/>
      <c r="E25" s="60"/>
      <c r="F25" s="61"/>
      <c r="G25" s="11"/>
      <c r="H25" s="11"/>
      <c r="I25" s="11"/>
      <c r="J25" s="11"/>
      <c r="K25" s="11"/>
      <c r="L25" s="11"/>
      <c r="M25" s="11"/>
      <c r="N25" s="11"/>
      <c r="O25" s="11"/>
      <c r="P25" s="62"/>
      <c r="Q25" s="62"/>
      <c r="R25" s="61"/>
      <c r="S25" s="62"/>
      <c r="T25" s="63"/>
      <c r="U25" s="64"/>
    </row>
    <row r="26" spans="1:21" ht="15">
      <c r="A26" s="58"/>
      <c r="B26" s="59"/>
      <c r="C26" s="60"/>
      <c r="D26" s="59"/>
      <c r="E26" s="60"/>
      <c r="F26" s="61"/>
      <c r="G26" s="11"/>
      <c r="H26" s="11"/>
      <c r="I26" s="11"/>
      <c r="J26" s="11"/>
      <c r="K26" s="11"/>
      <c r="L26" s="11"/>
      <c r="M26" s="11"/>
      <c r="N26" s="11"/>
      <c r="O26" s="11"/>
      <c r="P26" s="62"/>
      <c r="Q26" s="62"/>
      <c r="R26" s="61"/>
      <c r="S26" s="62"/>
      <c r="T26" s="63"/>
      <c r="U26" s="64"/>
    </row>
    <row r="27" spans="1:21" ht="15">
      <c r="A27" s="58"/>
      <c r="B27" s="59"/>
      <c r="C27" s="60"/>
      <c r="D27" s="59"/>
      <c r="E27" s="60"/>
      <c r="F27" s="61"/>
      <c r="G27" s="11"/>
      <c r="H27" s="11"/>
      <c r="I27" s="11"/>
      <c r="J27" s="11"/>
      <c r="K27" s="11"/>
      <c r="L27" s="11"/>
      <c r="M27" s="11"/>
      <c r="N27" s="11"/>
      <c r="O27" s="11"/>
      <c r="P27" s="62"/>
      <c r="Q27" s="62"/>
      <c r="R27" s="61"/>
      <c r="S27" s="62"/>
      <c r="T27" s="63"/>
      <c r="U27" s="64"/>
    </row>
    <row r="28" spans="1:21" ht="15">
      <c r="A28" s="58"/>
      <c r="B28" s="59"/>
      <c r="C28" s="60"/>
      <c r="D28" s="59"/>
      <c r="E28" s="60"/>
      <c r="F28" s="61"/>
      <c r="G28" s="11"/>
      <c r="H28" s="11"/>
      <c r="I28" s="11"/>
      <c r="J28" s="11"/>
      <c r="K28" s="11"/>
      <c r="L28" s="11"/>
      <c r="M28" s="11"/>
      <c r="N28" s="11"/>
      <c r="O28" s="11"/>
      <c r="P28" s="62"/>
      <c r="Q28" s="62"/>
      <c r="R28" s="61"/>
      <c r="S28" s="62"/>
      <c r="T28" s="63"/>
      <c r="U28" s="64"/>
    </row>
    <row r="29" spans="1:21" ht="15">
      <c r="A29" s="58"/>
      <c r="B29" s="59"/>
      <c r="C29" s="60"/>
      <c r="D29" s="59"/>
      <c r="E29" s="60"/>
      <c r="F29" s="61"/>
      <c r="G29" s="11"/>
      <c r="H29" s="11"/>
      <c r="I29" s="11"/>
      <c r="J29" s="11"/>
      <c r="K29" s="11"/>
      <c r="L29" s="11"/>
      <c r="M29" s="11"/>
      <c r="N29" s="11"/>
      <c r="O29" s="11"/>
      <c r="P29" s="62"/>
      <c r="Q29" s="62"/>
      <c r="R29" s="61"/>
      <c r="S29" s="62"/>
      <c r="T29" s="63"/>
      <c r="U29" s="64"/>
    </row>
    <row r="30" spans="1:21" ht="15">
      <c r="A30" s="58"/>
      <c r="B30" s="3"/>
      <c r="C30" s="60"/>
      <c r="D30" s="59"/>
      <c r="E30" s="60"/>
      <c r="F30" s="61"/>
      <c r="G30" s="11"/>
      <c r="H30" s="11"/>
      <c r="I30" s="11"/>
      <c r="J30" s="11"/>
      <c r="K30" s="11"/>
      <c r="L30" s="11"/>
      <c r="M30" s="11"/>
      <c r="N30" s="11"/>
      <c r="O30" s="11"/>
      <c r="P30" s="62"/>
      <c r="Q30" s="62"/>
      <c r="R30" s="61"/>
      <c r="S30" s="62"/>
      <c r="T30" s="63"/>
      <c r="U30" s="64"/>
    </row>
    <row r="31" s="12" customFormat="1" ht="15" customHeight="1"/>
    <row r="32" s="2" customFormat="1" ht="36" customHeight="1" thickBot="1"/>
    <row r="33" spans="1:21" ht="15">
      <c r="A33" s="138" t="s">
        <v>0</v>
      </c>
      <c r="B33" s="123" t="s">
        <v>1</v>
      </c>
      <c r="C33" s="123" t="s">
        <v>21</v>
      </c>
      <c r="D33" s="123" t="s">
        <v>17</v>
      </c>
      <c r="E33" s="125" t="s">
        <v>18</v>
      </c>
      <c r="F33" s="123" t="s">
        <v>22</v>
      </c>
      <c r="G33" s="123" t="s">
        <v>2</v>
      </c>
      <c r="H33" s="123"/>
      <c r="I33" s="123"/>
      <c r="J33" s="123"/>
      <c r="K33" s="123"/>
      <c r="L33" s="123"/>
      <c r="M33" s="123"/>
      <c r="N33" s="123"/>
      <c r="O33" s="129" t="s">
        <v>19</v>
      </c>
      <c r="P33" s="123" t="s">
        <v>20</v>
      </c>
      <c r="Q33" s="123" t="s">
        <v>4</v>
      </c>
      <c r="R33" s="123" t="s">
        <v>23</v>
      </c>
      <c r="S33" s="123" t="s">
        <v>12</v>
      </c>
      <c r="T33" s="123" t="s">
        <v>24</v>
      </c>
      <c r="U33" s="127" t="s">
        <v>5</v>
      </c>
    </row>
    <row r="34" spans="1:21" ht="44.25" customHeight="1" thickBot="1">
      <c r="A34" s="139"/>
      <c r="B34" s="124"/>
      <c r="C34" s="124"/>
      <c r="D34" s="124"/>
      <c r="E34" s="126"/>
      <c r="F34" s="124"/>
      <c r="G34" s="57">
        <v>1</v>
      </c>
      <c r="H34" s="57">
        <v>2</v>
      </c>
      <c r="I34" s="57">
        <v>3</v>
      </c>
      <c r="J34" s="57">
        <v>4</v>
      </c>
      <c r="K34" s="57">
        <v>5</v>
      </c>
      <c r="L34" s="57">
        <v>6</v>
      </c>
      <c r="M34" s="57">
        <v>7</v>
      </c>
      <c r="N34" s="57">
        <v>8</v>
      </c>
      <c r="O34" s="130"/>
      <c r="P34" s="124"/>
      <c r="Q34" s="124"/>
      <c r="R34" s="124"/>
      <c r="S34" s="124"/>
      <c r="T34" s="124"/>
      <c r="U34" s="128"/>
    </row>
    <row r="35" spans="1:21" ht="16.5" customHeight="1">
      <c r="A35" s="47">
        <v>1</v>
      </c>
      <c r="B35" s="42" t="s">
        <v>60</v>
      </c>
      <c r="C35" s="27">
        <v>26</v>
      </c>
      <c r="D35" s="28" t="s">
        <v>37</v>
      </c>
      <c r="E35" s="27" t="s">
        <v>34</v>
      </c>
      <c r="F35" s="31">
        <v>0.03263888888888889</v>
      </c>
      <c r="G35" s="29"/>
      <c r="H35" s="29"/>
      <c r="I35" s="29"/>
      <c r="J35" s="29"/>
      <c r="K35" s="29"/>
      <c r="L35" s="29"/>
      <c r="M35" s="29"/>
      <c r="N35" s="29">
        <v>1</v>
      </c>
      <c r="O35" s="29">
        <v>1</v>
      </c>
      <c r="P35" s="30">
        <v>0.000173611111111111</v>
      </c>
      <c r="Q35" s="30">
        <f aca="true" t="shared" si="2" ref="Q35:Q48">O35*P35</f>
        <v>0.000173611111111111</v>
      </c>
      <c r="R35" s="31">
        <v>0.03378472222222222</v>
      </c>
      <c r="S35" s="35">
        <v>0</v>
      </c>
      <c r="T35" s="39">
        <f aca="true" t="shared" si="3" ref="T35:T48">R35-F35+Q35-S35</f>
        <v>0.001319444444444443</v>
      </c>
      <c r="U35" s="37">
        <v>1</v>
      </c>
    </row>
    <row r="36" spans="1:21" ht="15.75" thickBot="1">
      <c r="A36" s="48">
        <v>2</v>
      </c>
      <c r="B36" s="101" t="s">
        <v>26</v>
      </c>
      <c r="C36" s="20">
        <v>21</v>
      </c>
      <c r="D36" s="9" t="s">
        <v>55</v>
      </c>
      <c r="E36" s="20" t="s">
        <v>34</v>
      </c>
      <c r="F36" s="23">
        <v>0.029166666666666664</v>
      </c>
      <c r="G36" s="4"/>
      <c r="H36" s="4"/>
      <c r="I36" s="4"/>
      <c r="J36" s="4"/>
      <c r="K36" s="4"/>
      <c r="L36" s="4"/>
      <c r="M36" s="4"/>
      <c r="N36" s="4">
        <v>0</v>
      </c>
      <c r="O36" s="4">
        <v>0</v>
      </c>
      <c r="P36" s="6">
        <v>0.000173611111111111</v>
      </c>
      <c r="Q36" s="6">
        <f t="shared" si="2"/>
        <v>0</v>
      </c>
      <c r="R36" s="23">
        <v>0.030625</v>
      </c>
      <c r="S36" s="36">
        <v>0</v>
      </c>
      <c r="T36" s="40">
        <f t="shared" si="3"/>
        <v>0.0014583333333333358</v>
      </c>
      <c r="U36" s="38">
        <v>2</v>
      </c>
    </row>
    <row r="37" spans="1:21" ht="14.25" customHeight="1" thickBot="1">
      <c r="A37" s="48">
        <v>3</v>
      </c>
      <c r="B37" s="42" t="s">
        <v>60</v>
      </c>
      <c r="C37" s="20">
        <v>25</v>
      </c>
      <c r="D37" s="9" t="s">
        <v>36</v>
      </c>
      <c r="E37" s="27" t="s">
        <v>34</v>
      </c>
      <c r="F37" s="23">
        <v>0.03263888888888889</v>
      </c>
      <c r="G37" s="4"/>
      <c r="H37" s="4"/>
      <c r="I37" s="4">
        <v>1</v>
      </c>
      <c r="J37" s="4"/>
      <c r="K37" s="4"/>
      <c r="L37" s="4"/>
      <c r="M37" s="4"/>
      <c r="N37" s="4">
        <v>1</v>
      </c>
      <c r="O37" s="4">
        <v>2</v>
      </c>
      <c r="P37" s="13">
        <v>0.000173611111111111</v>
      </c>
      <c r="Q37" s="6">
        <f t="shared" si="2"/>
        <v>0.000347222222222222</v>
      </c>
      <c r="R37" s="23">
        <v>0.033761574074074076</v>
      </c>
      <c r="S37" s="36">
        <v>0</v>
      </c>
      <c r="T37" s="40">
        <f t="shared" si="3"/>
        <v>0.001469907407407407</v>
      </c>
      <c r="U37" s="46">
        <v>3</v>
      </c>
    </row>
    <row r="38" spans="1:21" ht="15.75" customHeight="1" thickBot="1">
      <c r="A38" s="48">
        <v>4</v>
      </c>
      <c r="B38" s="101" t="s">
        <v>26</v>
      </c>
      <c r="C38" s="20">
        <v>22</v>
      </c>
      <c r="D38" s="9" t="s">
        <v>54</v>
      </c>
      <c r="E38" s="20" t="s">
        <v>34</v>
      </c>
      <c r="F38" s="23">
        <v>0.029166666666666664</v>
      </c>
      <c r="G38" s="4"/>
      <c r="H38" s="4"/>
      <c r="I38" s="4"/>
      <c r="J38" s="4"/>
      <c r="K38" s="4"/>
      <c r="L38" s="4"/>
      <c r="M38" s="4"/>
      <c r="N38" s="4">
        <v>0</v>
      </c>
      <c r="O38" s="4">
        <v>0</v>
      </c>
      <c r="P38" s="6">
        <v>0.000173611111111111</v>
      </c>
      <c r="Q38" s="6">
        <f t="shared" si="2"/>
        <v>0</v>
      </c>
      <c r="R38" s="23">
        <v>0.030821759259259257</v>
      </c>
      <c r="S38" s="36">
        <v>0</v>
      </c>
      <c r="T38" s="40">
        <f t="shared" si="3"/>
        <v>0.0016550925925925934</v>
      </c>
      <c r="U38" s="37">
        <v>4</v>
      </c>
    </row>
    <row r="39" spans="1:21" ht="15">
      <c r="A39" s="48">
        <v>5</v>
      </c>
      <c r="B39" s="25" t="s">
        <v>26</v>
      </c>
      <c r="C39" s="20">
        <v>20</v>
      </c>
      <c r="D39" s="9" t="s">
        <v>53</v>
      </c>
      <c r="E39" s="27" t="s">
        <v>34</v>
      </c>
      <c r="F39" s="23">
        <v>0.03125</v>
      </c>
      <c r="G39" s="4"/>
      <c r="H39" s="4"/>
      <c r="I39" s="4"/>
      <c r="J39" s="4"/>
      <c r="K39" s="4"/>
      <c r="L39" s="4"/>
      <c r="M39" s="4"/>
      <c r="N39" s="4">
        <v>0</v>
      </c>
      <c r="O39" s="4">
        <v>0</v>
      </c>
      <c r="P39" s="6">
        <v>0.000173611111111111</v>
      </c>
      <c r="Q39" s="6">
        <f t="shared" si="2"/>
        <v>0</v>
      </c>
      <c r="R39" s="23">
        <v>0.03292824074074074</v>
      </c>
      <c r="S39" s="36">
        <v>0</v>
      </c>
      <c r="T39" s="40">
        <f t="shared" si="3"/>
        <v>0.001678240740740737</v>
      </c>
      <c r="U39" s="38">
        <v>5</v>
      </c>
    </row>
    <row r="40" spans="1:21" ht="14.25" customHeight="1" thickBot="1">
      <c r="A40" s="48">
        <v>6</v>
      </c>
      <c r="B40" s="9" t="s">
        <v>60</v>
      </c>
      <c r="C40" s="20">
        <v>27</v>
      </c>
      <c r="D40" s="9" t="s">
        <v>80</v>
      </c>
      <c r="E40" s="20" t="s">
        <v>34</v>
      </c>
      <c r="F40" s="23">
        <v>0.033680555555555554</v>
      </c>
      <c r="G40" s="4"/>
      <c r="H40" s="4"/>
      <c r="I40" s="4"/>
      <c r="J40" s="4"/>
      <c r="K40" s="4"/>
      <c r="L40" s="4"/>
      <c r="M40" s="4"/>
      <c r="N40" s="4">
        <v>1</v>
      </c>
      <c r="O40" s="4">
        <v>1</v>
      </c>
      <c r="P40" s="6">
        <v>0.000173611111111111</v>
      </c>
      <c r="Q40" s="6">
        <f t="shared" si="2"/>
        <v>0.000173611111111111</v>
      </c>
      <c r="R40" s="23">
        <v>0.03523148148148148</v>
      </c>
      <c r="S40" s="36">
        <v>0</v>
      </c>
      <c r="T40" s="40">
        <f t="shared" si="3"/>
        <v>0.0017245370370370387</v>
      </c>
      <c r="U40" s="46">
        <v>6</v>
      </c>
    </row>
    <row r="41" spans="1:21" ht="15" customHeight="1">
      <c r="A41" s="48">
        <v>7</v>
      </c>
      <c r="B41" s="43" t="s">
        <v>60</v>
      </c>
      <c r="C41" s="20">
        <v>30</v>
      </c>
      <c r="D41" s="9" t="s">
        <v>81</v>
      </c>
      <c r="E41" s="27" t="s">
        <v>34</v>
      </c>
      <c r="F41" s="23">
        <v>0.034722222222222224</v>
      </c>
      <c r="G41" s="4"/>
      <c r="H41" s="4"/>
      <c r="I41" s="4"/>
      <c r="J41" s="4"/>
      <c r="K41" s="4"/>
      <c r="L41" s="4"/>
      <c r="M41" s="4"/>
      <c r="N41" s="4">
        <v>0</v>
      </c>
      <c r="O41" s="4">
        <v>0</v>
      </c>
      <c r="P41" s="13">
        <v>0.000173611111111111</v>
      </c>
      <c r="Q41" s="6">
        <f t="shared" si="2"/>
        <v>0</v>
      </c>
      <c r="R41" s="23">
        <v>0.03648148148148148</v>
      </c>
      <c r="S41" s="36">
        <v>0</v>
      </c>
      <c r="T41" s="40">
        <f t="shared" si="3"/>
        <v>0.001759259259259259</v>
      </c>
      <c r="U41" s="37">
        <v>7</v>
      </c>
    </row>
    <row r="42" spans="1:21" ht="17.25" customHeight="1" thickBot="1">
      <c r="A42" s="48">
        <v>8</v>
      </c>
      <c r="B42" s="43" t="s">
        <v>51</v>
      </c>
      <c r="C42" s="20">
        <v>19</v>
      </c>
      <c r="D42" s="9" t="s">
        <v>84</v>
      </c>
      <c r="E42" s="20" t="s">
        <v>34</v>
      </c>
      <c r="F42" s="23">
        <v>0.03125</v>
      </c>
      <c r="G42" s="4"/>
      <c r="H42" s="4"/>
      <c r="I42" s="4"/>
      <c r="J42" s="4"/>
      <c r="K42" s="4"/>
      <c r="L42" s="4"/>
      <c r="M42" s="4"/>
      <c r="N42" s="4">
        <v>0</v>
      </c>
      <c r="O42" s="4">
        <v>0</v>
      </c>
      <c r="P42" s="6">
        <v>0.000173611111111111</v>
      </c>
      <c r="Q42" s="6">
        <f t="shared" si="2"/>
        <v>0</v>
      </c>
      <c r="R42" s="23">
        <v>0.03300925925925926</v>
      </c>
      <c r="S42" s="36">
        <v>0</v>
      </c>
      <c r="T42" s="40">
        <f t="shared" si="3"/>
        <v>0.001759259259259259</v>
      </c>
      <c r="U42" s="38">
        <v>8</v>
      </c>
    </row>
    <row r="43" spans="1:21" ht="15.75" thickBot="1">
      <c r="A43" s="48">
        <v>9</v>
      </c>
      <c r="B43" s="43" t="s">
        <v>56</v>
      </c>
      <c r="C43" s="20">
        <v>44</v>
      </c>
      <c r="D43" s="9" t="s">
        <v>59</v>
      </c>
      <c r="E43" s="27" t="s">
        <v>34</v>
      </c>
      <c r="F43" s="23">
        <v>0.010416666666666666</v>
      </c>
      <c r="G43" s="4"/>
      <c r="H43" s="4"/>
      <c r="I43" s="4"/>
      <c r="J43" s="4"/>
      <c r="K43" s="4"/>
      <c r="L43" s="4"/>
      <c r="M43" s="4"/>
      <c r="N43" s="4">
        <v>1</v>
      </c>
      <c r="O43" s="4">
        <v>1</v>
      </c>
      <c r="P43" s="6">
        <v>0.000173611111111111</v>
      </c>
      <c r="Q43" s="6">
        <f t="shared" si="2"/>
        <v>0.000173611111111111</v>
      </c>
      <c r="R43" s="23">
        <v>0.01207175925925926</v>
      </c>
      <c r="S43" s="36">
        <v>0</v>
      </c>
      <c r="T43" s="40">
        <f t="shared" si="3"/>
        <v>0.0018287037037037043</v>
      </c>
      <c r="U43" s="46">
        <v>9</v>
      </c>
    </row>
    <row r="44" spans="1:21" ht="15.75" thickBot="1">
      <c r="A44" s="48">
        <v>10</v>
      </c>
      <c r="B44" s="43" t="s">
        <v>41</v>
      </c>
      <c r="C44" s="20">
        <v>8</v>
      </c>
      <c r="D44" s="9" t="s">
        <v>78</v>
      </c>
      <c r="E44" s="20" t="s">
        <v>34</v>
      </c>
      <c r="F44" s="23">
        <v>0.024652777777777777</v>
      </c>
      <c r="G44" s="4"/>
      <c r="H44" s="4"/>
      <c r="I44" s="4"/>
      <c r="J44" s="4"/>
      <c r="K44" s="4"/>
      <c r="L44" s="4"/>
      <c r="M44" s="4"/>
      <c r="N44" s="4">
        <v>0</v>
      </c>
      <c r="O44" s="4">
        <v>0</v>
      </c>
      <c r="P44" s="6">
        <v>0.000173611111111111</v>
      </c>
      <c r="Q44" s="6">
        <f t="shared" si="2"/>
        <v>0</v>
      </c>
      <c r="R44" s="23">
        <v>0.026516203703703698</v>
      </c>
      <c r="S44" s="36">
        <v>0</v>
      </c>
      <c r="T44" s="40">
        <f t="shared" si="3"/>
        <v>0.0018634259259259212</v>
      </c>
      <c r="U44" s="37">
        <v>10</v>
      </c>
    </row>
    <row r="45" spans="1:21" ht="15" customHeight="1">
      <c r="A45" s="48">
        <v>11</v>
      </c>
      <c r="B45" s="9" t="s">
        <v>56</v>
      </c>
      <c r="C45" s="20">
        <v>43</v>
      </c>
      <c r="D45" s="9" t="s">
        <v>69</v>
      </c>
      <c r="E45" s="27" t="s">
        <v>34</v>
      </c>
      <c r="F45" s="23">
        <v>0.010416666666666666</v>
      </c>
      <c r="G45" s="4"/>
      <c r="H45" s="4"/>
      <c r="I45" s="4"/>
      <c r="J45" s="4"/>
      <c r="K45" s="4"/>
      <c r="L45" s="4"/>
      <c r="M45" s="4"/>
      <c r="N45" s="4">
        <v>1</v>
      </c>
      <c r="O45" s="4">
        <v>1</v>
      </c>
      <c r="P45" s="13">
        <v>0.000173611111111111</v>
      </c>
      <c r="Q45" s="6">
        <f t="shared" si="2"/>
        <v>0.000173611111111111</v>
      </c>
      <c r="R45" s="23">
        <v>0.012465277777777777</v>
      </c>
      <c r="S45" s="36">
        <v>0</v>
      </c>
      <c r="T45" s="40">
        <f t="shared" si="3"/>
        <v>0.0022222222222222214</v>
      </c>
      <c r="U45" s="38">
        <v>11</v>
      </c>
    </row>
    <row r="46" spans="1:21" ht="15.75" thickBot="1">
      <c r="A46" s="48">
        <v>12</v>
      </c>
      <c r="B46" s="9" t="s">
        <v>56</v>
      </c>
      <c r="C46" s="20">
        <v>46</v>
      </c>
      <c r="D46" s="9" t="s">
        <v>71</v>
      </c>
      <c r="E46" s="20" t="s">
        <v>34</v>
      </c>
      <c r="F46" s="23">
        <v>0.011805555555555555</v>
      </c>
      <c r="G46" s="4"/>
      <c r="H46" s="4"/>
      <c r="I46" s="4"/>
      <c r="J46" s="4"/>
      <c r="K46" s="4"/>
      <c r="L46" s="4"/>
      <c r="M46" s="4"/>
      <c r="N46" s="4">
        <v>1</v>
      </c>
      <c r="O46" s="4">
        <v>1</v>
      </c>
      <c r="P46" s="6">
        <v>0.000173611111111111</v>
      </c>
      <c r="Q46" s="6">
        <f t="shared" si="2"/>
        <v>0.000173611111111111</v>
      </c>
      <c r="R46" s="23">
        <v>0.014490740740740742</v>
      </c>
      <c r="S46" s="36">
        <v>0</v>
      </c>
      <c r="T46" s="40">
        <f t="shared" si="3"/>
        <v>0.002858796296296297</v>
      </c>
      <c r="U46" s="46">
        <v>12</v>
      </c>
    </row>
    <row r="47" spans="1:21" ht="15">
      <c r="A47" s="48">
        <v>13</v>
      </c>
      <c r="B47" s="9" t="s">
        <v>41</v>
      </c>
      <c r="C47" s="20">
        <v>7</v>
      </c>
      <c r="D47" s="9" t="s">
        <v>79</v>
      </c>
      <c r="E47" s="27" t="s">
        <v>34</v>
      </c>
      <c r="F47" s="23">
        <v>0.024652777777777777</v>
      </c>
      <c r="G47" s="4"/>
      <c r="H47" s="4"/>
      <c r="I47" s="4"/>
      <c r="J47" s="4"/>
      <c r="K47" s="4"/>
      <c r="L47" s="4"/>
      <c r="M47" s="4"/>
      <c r="N47" s="4">
        <v>1</v>
      </c>
      <c r="O47" s="4">
        <v>1</v>
      </c>
      <c r="P47" s="6">
        <v>0.000173611111111111</v>
      </c>
      <c r="Q47" s="6">
        <f t="shared" si="2"/>
        <v>0.000173611111111111</v>
      </c>
      <c r="R47" s="23">
        <v>0.027430555555555555</v>
      </c>
      <c r="S47" s="36">
        <v>0</v>
      </c>
      <c r="T47" s="40">
        <f t="shared" si="3"/>
        <v>0.0029513888888888892</v>
      </c>
      <c r="U47" s="37">
        <v>13</v>
      </c>
    </row>
    <row r="48" spans="1:21" ht="15" customHeight="1">
      <c r="A48" s="48">
        <v>14</v>
      </c>
      <c r="B48" s="43" t="s">
        <v>56</v>
      </c>
      <c r="C48" s="20">
        <v>45</v>
      </c>
      <c r="D48" s="9" t="s">
        <v>70</v>
      </c>
      <c r="E48" s="20" t="s">
        <v>34</v>
      </c>
      <c r="F48" s="23">
        <v>0.011805555555555555</v>
      </c>
      <c r="G48" s="4"/>
      <c r="H48" s="4"/>
      <c r="I48" s="4"/>
      <c r="J48" s="4"/>
      <c r="K48" s="4"/>
      <c r="L48" s="4"/>
      <c r="M48" s="4"/>
      <c r="N48" s="4">
        <v>1</v>
      </c>
      <c r="O48" s="4">
        <v>1</v>
      </c>
      <c r="P48" s="6">
        <v>0.000173611111111111</v>
      </c>
      <c r="Q48" s="6">
        <f t="shared" si="2"/>
        <v>0.000173611111111111</v>
      </c>
      <c r="R48" s="23">
        <v>0.01486111111111111</v>
      </c>
      <c r="S48" s="36">
        <v>0</v>
      </c>
      <c r="T48" s="40">
        <f t="shared" si="3"/>
        <v>0.0032291666666666653</v>
      </c>
      <c r="U48" s="38">
        <v>14</v>
      </c>
    </row>
    <row r="51" spans="2:4" ht="15">
      <c r="B51" t="s">
        <v>15</v>
      </c>
      <c r="C51"/>
      <c r="D51" s="21"/>
    </row>
    <row r="52" spans="2:4" ht="15">
      <c r="B52" s="21"/>
      <c r="C52"/>
      <c r="D52" s="21"/>
    </row>
    <row r="53" spans="2:9" ht="15">
      <c r="B53" s="137" t="s">
        <v>91</v>
      </c>
      <c r="C53" s="137"/>
      <c r="D53" s="137"/>
      <c r="E53" s="137"/>
      <c r="F53" s="137"/>
      <c r="G53" s="137"/>
      <c r="H53" s="137"/>
      <c r="I53" s="137"/>
    </row>
    <row r="57" ht="15">
      <c r="J57" s="69"/>
    </row>
    <row r="58" ht="15">
      <c r="J58" s="69"/>
    </row>
    <row r="59" ht="15">
      <c r="J59" s="69"/>
    </row>
  </sheetData>
  <sheetProtection/>
  <mergeCells count="29">
    <mergeCell ref="B53:I53"/>
    <mergeCell ref="A9:A10"/>
    <mergeCell ref="B9:B10"/>
    <mergeCell ref="C9:C10"/>
    <mergeCell ref="D9:D10"/>
    <mergeCell ref="E9:E10"/>
    <mergeCell ref="F9:F10"/>
    <mergeCell ref="A33:A34"/>
    <mergeCell ref="B33:B34"/>
    <mergeCell ref="C33:C34"/>
    <mergeCell ref="S33:S34"/>
    <mergeCell ref="T9:T10"/>
    <mergeCell ref="U9:U10"/>
    <mergeCell ref="G9:N9"/>
    <mergeCell ref="O9:O10"/>
    <mergeCell ref="P9:P10"/>
    <mergeCell ref="Q9:Q10"/>
    <mergeCell ref="R9:R10"/>
    <mergeCell ref="S9:S10"/>
    <mergeCell ref="D33:D34"/>
    <mergeCell ref="E33:E34"/>
    <mergeCell ref="F33:F34"/>
    <mergeCell ref="T33:T34"/>
    <mergeCell ref="U33:U34"/>
    <mergeCell ref="G33:N33"/>
    <mergeCell ref="O33:O34"/>
    <mergeCell ref="P33:P34"/>
    <mergeCell ref="Q33:Q34"/>
    <mergeCell ref="R33:R3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V38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21.8515625" style="0" customWidth="1"/>
    <col min="2" max="2" width="3.28125" style="21" customWidth="1"/>
    <col min="3" max="3" width="21.7109375" style="0" customWidth="1"/>
    <col min="4" max="4" width="2.28125" style="21" customWidth="1"/>
    <col min="5" max="5" width="7.7109375" style="21" customWidth="1"/>
    <col min="6" max="6" width="2.7109375" style="21" customWidth="1"/>
    <col min="7" max="7" width="2.8515625" style="21" customWidth="1"/>
    <col min="8" max="8" width="2.28125" style="21" customWidth="1"/>
    <col min="9" max="9" width="2.57421875" style="21" customWidth="1"/>
    <col min="10" max="10" width="2.7109375" style="21" customWidth="1"/>
    <col min="11" max="11" width="2.421875" style="21" customWidth="1"/>
    <col min="12" max="12" width="2.8515625" style="21" customWidth="1"/>
    <col min="13" max="13" width="3.7109375" style="21" customWidth="1"/>
    <col min="14" max="14" width="3.7109375" style="21" hidden="1" customWidth="1"/>
    <col min="15" max="15" width="5.421875" style="21" customWidth="1"/>
    <col min="16" max="16" width="7.421875" style="21" customWidth="1"/>
    <col min="17" max="17" width="7.8515625" style="21" customWidth="1"/>
    <col min="18" max="18" width="8.8515625" style="21" customWidth="1"/>
    <col min="19" max="19" width="8.57421875" style="21" customWidth="1"/>
    <col min="20" max="20" width="7.7109375" style="21" customWidth="1"/>
    <col min="21" max="21" width="7.28125" style="21" customWidth="1"/>
    <col min="22" max="22" width="2.7109375" style="18" customWidth="1"/>
  </cols>
  <sheetData>
    <row r="4" spans="1:19" ht="16.5" thickBot="1">
      <c r="A4" s="3" t="s">
        <v>13</v>
      </c>
      <c r="C4" s="3"/>
      <c r="E4" s="69"/>
      <c r="R4" s="69" t="s">
        <v>118</v>
      </c>
      <c r="S4" s="91"/>
    </row>
    <row r="5" spans="1:22" s="12" customFormat="1" ht="15" customHeight="1">
      <c r="A5" s="145" t="s">
        <v>1</v>
      </c>
      <c r="B5" s="123" t="s">
        <v>21</v>
      </c>
      <c r="C5" s="123" t="s">
        <v>17</v>
      </c>
      <c r="D5" s="125" t="s">
        <v>18</v>
      </c>
      <c r="E5" s="123" t="s">
        <v>22</v>
      </c>
      <c r="F5" s="123" t="s">
        <v>2</v>
      </c>
      <c r="G5" s="123"/>
      <c r="H5" s="123"/>
      <c r="I5" s="123"/>
      <c r="J5" s="123"/>
      <c r="K5" s="123"/>
      <c r="L5" s="123"/>
      <c r="M5" s="123"/>
      <c r="N5" s="123"/>
      <c r="O5" s="129" t="s">
        <v>19</v>
      </c>
      <c r="P5" s="123" t="s">
        <v>20</v>
      </c>
      <c r="Q5" s="123" t="s">
        <v>4</v>
      </c>
      <c r="R5" s="123" t="s">
        <v>23</v>
      </c>
      <c r="S5" s="123" t="s">
        <v>12</v>
      </c>
      <c r="T5" s="135" t="s">
        <v>24</v>
      </c>
      <c r="U5" s="131" t="s">
        <v>38</v>
      </c>
      <c r="V5" s="133" t="s">
        <v>5</v>
      </c>
    </row>
    <row r="6" spans="1:22" s="2" customFormat="1" ht="51.75" customHeight="1" thickBot="1">
      <c r="A6" s="146"/>
      <c r="B6" s="124"/>
      <c r="C6" s="124"/>
      <c r="D6" s="126"/>
      <c r="E6" s="124"/>
      <c r="F6" s="95">
        <v>1</v>
      </c>
      <c r="G6" s="95">
        <v>2</v>
      </c>
      <c r="H6" s="95">
        <v>3</v>
      </c>
      <c r="I6" s="95">
        <v>4</v>
      </c>
      <c r="J6" s="95">
        <v>5</v>
      </c>
      <c r="K6" s="95">
        <v>6</v>
      </c>
      <c r="L6" s="95">
        <v>7</v>
      </c>
      <c r="M6" s="95">
        <v>8</v>
      </c>
      <c r="N6" s="95">
        <v>9</v>
      </c>
      <c r="O6" s="130"/>
      <c r="P6" s="124"/>
      <c r="Q6" s="124"/>
      <c r="R6" s="124"/>
      <c r="S6" s="124"/>
      <c r="T6" s="136"/>
      <c r="U6" s="132"/>
      <c r="V6" s="134"/>
    </row>
    <row r="7" spans="1:22" ht="15" customHeight="1">
      <c r="A7" s="117" t="s">
        <v>60</v>
      </c>
      <c r="B7" s="19">
        <v>29</v>
      </c>
      <c r="C7" s="15" t="s">
        <v>83</v>
      </c>
      <c r="D7" s="19" t="s">
        <v>61</v>
      </c>
      <c r="E7" s="23">
        <v>0.034722222222222224</v>
      </c>
      <c r="F7" s="14"/>
      <c r="G7" s="14"/>
      <c r="H7" s="86"/>
      <c r="I7" s="14"/>
      <c r="J7" s="14"/>
      <c r="K7" s="86"/>
      <c r="L7" s="14"/>
      <c r="M7" s="14"/>
      <c r="N7" s="14"/>
      <c r="O7" s="14">
        <v>1</v>
      </c>
      <c r="P7" s="17">
        <v>0.000173611111111111</v>
      </c>
      <c r="Q7" s="17">
        <f aca="true" t="shared" si="0" ref="Q7:Q32">O7*P7</f>
        <v>0.000173611111111111</v>
      </c>
      <c r="R7" s="23">
        <v>0.03636574074074074</v>
      </c>
      <c r="S7" s="44">
        <v>0</v>
      </c>
      <c r="T7" s="45">
        <f aca="true" t="shared" si="1" ref="T7:T30">R7-E7+Q7-S7</f>
        <v>0.0018171296296296273</v>
      </c>
      <c r="U7" s="147">
        <v>0.009988425925925927</v>
      </c>
      <c r="V7" s="142">
        <v>1</v>
      </c>
    </row>
    <row r="8" spans="1:22" ht="15.75" customHeight="1">
      <c r="A8" s="117" t="s">
        <v>60</v>
      </c>
      <c r="B8" s="20">
        <v>28</v>
      </c>
      <c r="C8" s="9" t="s">
        <v>82</v>
      </c>
      <c r="D8" s="20" t="s">
        <v>61</v>
      </c>
      <c r="E8" s="23">
        <v>0.033680555555555554</v>
      </c>
      <c r="F8" s="4"/>
      <c r="G8" s="4"/>
      <c r="H8" s="4"/>
      <c r="I8" s="4"/>
      <c r="J8" s="4"/>
      <c r="K8" s="4"/>
      <c r="L8" s="4"/>
      <c r="M8" s="4"/>
      <c r="N8" s="4"/>
      <c r="O8" s="4">
        <v>1</v>
      </c>
      <c r="P8" s="6">
        <v>0.000173611111111111</v>
      </c>
      <c r="Q8" s="6">
        <f t="shared" si="0"/>
        <v>0.000173611111111111</v>
      </c>
      <c r="R8" s="23">
        <v>0.03540509259259259</v>
      </c>
      <c r="S8" s="36">
        <v>0</v>
      </c>
      <c r="T8" s="40">
        <f t="shared" si="1"/>
        <v>0.0018981481481481492</v>
      </c>
      <c r="U8" s="148"/>
      <c r="V8" s="142"/>
    </row>
    <row r="9" spans="1:22" ht="15.75" customHeight="1">
      <c r="A9" s="118" t="s">
        <v>60</v>
      </c>
      <c r="B9" s="106">
        <v>26</v>
      </c>
      <c r="C9" s="107" t="s">
        <v>37</v>
      </c>
      <c r="D9" s="20" t="s">
        <v>34</v>
      </c>
      <c r="E9" s="23">
        <v>0.03263888888888889</v>
      </c>
      <c r="F9" s="4"/>
      <c r="G9" s="4"/>
      <c r="H9" s="4"/>
      <c r="I9" s="4"/>
      <c r="J9" s="4"/>
      <c r="K9" s="4"/>
      <c r="L9" s="4"/>
      <c r="M9" s="4"/>
      <c r="N9" s="4"/>
      <c r="O9" s="4">
        <v>1</v>
      </c>
      <c r="P9" s="6">
        <v>0.000173611111111111</v>
      </c>
      <c r="Q9" s="6">
        <f t="shared" si="0"/>
        <v>0.000173611111111111</v>
      </c>
      <c r="R9" s="23">
        <v>0.03378472222222222</v>
      </c>
      <c r="S9" s="36">
        <v>0</v>
      </c>
      <c r="T9" s="40">
        <f t="shared" si="1"/>
        <v>0.001319444444444443</v>
      </c>
      <c r="U9" s="148"/>
      <c r="V9" s="142"/>
    </row>
    <row r="10" spans="1:22" ht="15">
      <c r="A10" s="118" t="s">
        <v>60</v>
      </c>
      <c r="B10" s="20">
        <v>25</v>
      </c>
      <c r="C10" s="9" t="s">
        <v>36</v>
      </c>
      <c r="D10" s="20" t="s">
        <v>34</v>
      </c>
      <c r="E10" s="23">
        <v>0.03263888888888889</v>
      </c>
      <c r="F10" s="4"/>
      <c r="G10" s="4"/>
      <c r="H10" s="4">
        <v>1</v>
      </c>
      <c r="I10" s="4"/>
      <c r="J10" s="4"/>
      <c r="K10" s="4"/>
      <c r="L10" s="4"/>
      <c r="M10" s="4">
        <v>1</v>
      </c>
      <c r="N10" s="4"/>
      <c r="O10" s="4">
        <v>2</v>
      </c>
      <c r="P10" s="6">
        <v>0.000173611111111111</v>
      </c>
      <c r="Q10" s="6">
        <f t="shared" si="0"/>
        <v>0.000347222222222222</v>
      </c>
      <c r="R10" s="23">
        <v>0.033761574074074076</v>
      </c>
      <c r="S10" s="36">
        <v>0</v>
      </c>
      <c r="T10" s="40">
        <f t="shared" si="1"/>
        <v>0.001469907407407407</v>
      </c>
      <c r="U10" s="148"/>
      <c r="V10" s="142"/>
    </row>
    <row r="11" spans="1:22" ht="15">
      <c r="A11" s="118" t="s">
        <v>60</v>
      </c>
      <c r="B11" s="20">
        <v>27</v>
      </c>
      <c r="C11" s="9" t="s">
        <v>80</v>
      </c>
      <c r="D11" s="19" t="s">
        <v>34</v>
      </c>
      <c r="E11" s="23">
        <v>0.033680555555555554</v>
      </c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6">
        <v>0.000173611111111111</v>
      </c>
      <c r="Q11" s="6">
        <f t="shared" si="0"/>
        <v>0.000173611111111111</v>
      </c>
      <c r="R11" s="23">
        <v>0.03523148148148148</v>
      </c>
      <c r="S11" s="36">
        <v>0</v>
      </c>
      <c r="T11" s="40">
        <f t="shared" si="1"/>
        <v>0.0017245370370370387</v>
      </c>
      <c r="U11" s="148"/>
      <c r="V11" s="142"/>
    </row>
    <row r="12" spans="1:22" ht="15.75" thickBot="1">
      <c r="A12" s="119" t="s">
        <v>60</v>
      </c>
      <c r="B12" s="84">
        <v>30</v>
      </c>
      <c r="C12" s="32" t="s">
        <v>81</v>
      </c>
      <c r="D12" s="84" t="s">
        <v>34</v>
      </c>
      <c r="E12" s="50">
        <v>0.034722222222222224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>
        <v>0.000173611111111111</v>
      </c>
      <c r="Q12" s="34">
        <f t="shared" si="0"/>
        <v>0</v>
      </c>
      <c r="R12" s="50">
        <v>0.03648148148148148</v>
      </c>
      <c r="S12" s="85">
        <v>0</v>
      </c>
      <c r="T12" s="41">
        <f t="shared" si="1"/>
        <v>0.001759259259259259</v>
      </c>
      <c r="U12" s="149"/>
      <c r="V12" s="143"/>
    </row>
    <row r="13" spans="1:22" ht="15" customHeight="1">
      <c r="A13" s="117" t="s">
        <v>51</v>
      </c>
      <c r="B13" s="19">
        <v>24</v>
      </c>
      <c r="C13" s="15" t="s">
        <v>52</v>
      </c>
      <c r="D13" s="19" t="s">
        <v>61</v>
      </c>
      <c r="E13" s="23">
        <v>0.030208333333333334</v>
      </c>
      <c r="F13" s="14"/>
      <c r="G13" s="14"/>
      <c r="H13" s="14"/>
      <c r="I13" s="14"/>
      <c r="J13" s="14"/>
      <c r="K13" s="14"/>
      <c r="L13" s="14"/>
      <c r="M13" s="14">
        <v>1</v>
      </c>
      <c r="N13" s="14"/>
      <c r="O13" s="14">
        <v>1</v>
      </c>
      <c r="P13" s="17">
        <v>0.000173611111111111</v>
      </c>
      <c r="Q13" s="17">
        <f t="shared" si="0"/>
        <v>0.000173611111111111</v>
      </c>
      <c r="R13" s="23">
        <v>0.03197916666666666</v>
      </c>
      <c r="S13" s="83">
        <v>0</v>
      </c>
      <c r="T13" s="45">
        <f t="shared" si="1"/>
        <v>0.00194444444444444</v>
      </c>
      <c r="U13" s="147">
        <v>0.010486111111111111</v>
      </c>
      <c r="V13" s="144">
        <v>2</v>
      </c>
    </row>
    <row r="14" spans="1:22" ht="15" customHeight="1">
      <c r="A14" s="117" t="s">
        <v>51</v>
      </c>
      <c r="B14" s="19">
        <v>23</v>
      </c>
      <c r="C14" s="15" t="s">
        <v>85</v>
      </c>
      <c r="D14" s="20" t="s">
        <v>61</v>
      </c>
      <c r="E14" s="23">
        <v>0.030208333333333334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7">
        <v>0.000173611111111111</v>
      </c>
      <c r="Q14" s="17">
        <f t="shared" si="0"/>
        <v>0</v>
      </c>
      <c r="R14" s="23">
        <v>0.032199074074074074</v>
      </c>
      <c r="S14" s="44">
        <v>0</v>
      </c>
      <c r="T14" s="45">
        <f t="shared" si="1"/>
        <v>0.001990740740740741</v>
      </c>
      <c r="U14" s="148"/>
      <c r="V14" s="142"/>
    </row>
    <row r="15" spans="1:22" ht="15" customHeight="1" thickBot="1">
      <c r="A15" s="118" t="s">
        <v>51</v>
      </c>
      <c r="B15" s="20">
        <v>21</v>
      </c>
      <c r="C15" s="9" t="s">
        <v>55</v>
      </c>
      <c r="D15" s="9" t="s">
        <v>34</v>
      </c>
      <c r="E15" s="23">
        <v>0.029166666666666664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13">
        <v>0.000173611111111111</v>
      </c>
      <c r="Q15" s="6">
        <f t="shared" si="0"/>
        <v>0</v>
      </c>
      <c r="R15" s="23">
        <v>0.030625</v>
      </c>
      <c r="S15" s="36">
        <v>0</v>
      </c>
      <c r="T15" s="40">
        <f t="shared" si="1"/>
        <v>0.0014583333333333358</v>
      </c>
      <c r="U15" s="148"/>
      <c r="V15" s="142"/>
    </row>
    <row r="16" spans="1:22" ht="15" customHeight="1">
      <c r="A16" s="118" t="s">
        <v>51</v>
      </c>
      <c r="B16" s="20">
        <v>22</v>
      </c>
      <c r="C16" s="9" t="s">
        <v>54</v>
      </c>
      <c r="D16" s="27" t="s">
        <v>34</v>
      </c>
      <c r="E16" s="23">
        <v>0.029166666666666664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13">
        <v>0.000173611111111111</v>
      </c>
      <c r="Q16" s="6">
        <f t="shared" si="0"/>
        <v>0</v>
      </c>
      <c r="R16" s="23">
        <v>0.030821759259259257</v>
      </c>
      <c r="S16" s="36">
        <v>0</v>
      </c>
      <c r="T16" s="40">
        <f t="shared" si="1"/>
        <v>0.0016550925925925934</v>
      </c>
      <c r="U16" s="148"/>
      <c r="V16" s="142"/>
    </row>
    <row r="17" spans="1:22" ht="14.25" customHeight="1">
      <c r="A17" s="117" t="s">
        <v>51</v>
      </c>
      <c r="B17" s="20">
        <v>20</v>
      </c>
      <c r="C17" s="9" t="s">
        <v>53</v>
      </c>
      <c r="D17" s="20" t="s">
        <v>61</v>
      </c>
      <c r="E17" s="23">
        <v>0.03125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17">
        <v>0.000173611111111111</v>
      </c>
      <c r="Q17" s="17">
        <f t="shared" si="0"/>
        <v>0</v>
      </c>
      <c r="R17" s="23">
        <v>0.03292824074074074</v>
      </c>
      <c r="S17" s="44">
        <v>0</v>
      </c>
      <c r="T17" s="45">
        <f t="shared" si="1"/>
        <v>0.001678240740740737</v>
      </c>
      <c r="U17" s="148"/>
      <c r="V17" s="142"/>
    </row>
    <row r="18" spans="1:22" ht="15" customHeight="1" thickBot="1">
      <c r="A18" s="119" t="s">
        <v>51</v>
      </c>
      <c r="B18" s="84">
        <v>19</v>
      </c>
      <c r="C18" s="32" t="s">
        <v>84</v>
      </c>
      <c r="D18" s="84" t="s">
        <v>34</v>
      </c>
      <c r="E18" s="50">
        <v>0.03125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v>0.000173611111111111</v>
      </c>
      <c r="Q18" s="34">
        <f t="shared" si="0"/>
        <v>0</v>
      </c>
      <c r="R18" s="50">
        <v>0.03300925925925926</v>
      </c>
      <c r="S18" s="85">
        <v>0</v>
      </c>
      <c r="T18" s="41">
        <f t="shared" si="1"/>
        <v>0.001759259259259259</v>
      </c>
      <c r="U18" s="149"/>
      <c r="V18" s="143"/>
    </row>
    <row r="19" spans="1:22" s="1" customFormat="1" ht="15.75" customHeight="1">
      <c r="A19" s="120" t="s">
        <v>123</v>
      </c>
      <c r="B19" s="19">
        <v>12</v>
      </c>
      <c r="C19" s="15" t="s">
        <v>74</v>
      </c>
      <c r="D19" s="19" t="s">
        <v>61</v>
      </c>
      <c r="E19" s="23">
        <v>0.022569444444444444</v>
      </c>
      <c r="F19" s="14"/>
      <c r="G19" s="14"/>
      <c r="H19" s="14"/>
      <c r="I19" s="14"/>
      <c r="J19" s="14"/>
      <c r="K19" s="14"/>
      <c r="L19" s="14"/>
      <c r="M19" s="14"/>
      <c r="N19" s="14"/>
      <c r="O19" s="14">
        <v>1</v>
      </c>
      <c r="P19" s="17">
        <v>0.00017361111111111112</v>
      </c>
      <c r="Q19" s="17">
        <f t="shared" si="0"/>
        <v>0.00017361111111111112</v>
      </c>
      <c r="R19" s="23">
        <v>0.02414351851851852</v>
      </c>
      <c r="S19" s="44">
        <v>0</v>
      </c>
      <c r="T19" s="45">
        <f t="shared" si="1"/>
        <v>0.001747685185185186</v>
      </c>
      <c r="U19" s="147">
        <v>0.01347222222222222</v>
      </c>
      <c r="V19" s="144">
        <v>3</v>
      </c>
    </row>
    <row r="20" spans="1:22" s="1" customFormat="1" ht="15.75" customHeight="1">
      <c r="A20" s="120" t="s">
        <v>123</v>
      </c>
      <c r="B20" s="20">
        <v>9</v>
      </c>
      <c r="C20" s="9" t="s">
        <v>76</v>
      </c>
      <c r="D20" s="20" t="s">
        <v>61</v>
      </c>
      <c r="E20" s="23">
        <v>0.02361111111111111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6">
        <v>0.000173611111111111</v>
      </c>
      <c r="Q20" s="6">
        <f t="shared" si="0"/>
        <v>0</v>
      </c>
      <c r="R20" s="23">
        <v>0.02576388888888889</v>
      </c>
      <c r="S20" s="36">
        <v>0</v>
      </c>
      <c r="T20" s="40">
        <f t="shared" si="1"/>
        <v>0.0021527777777777812</v>
      </c>
      <c r="U20" s="148"/>
      <c r="V20" s="142"/>
    </row>
    <row r="21" spans="1:22" s="1" customFormat="1" ht="15" customHeight="1">
      <c r="A21" s="120" t="s">
        <v>123</v>
      </c>
      <c r="B21" s="20">
        <v>10</v>
      </c>
      <c r="C21" s="9" t="s">
        <v>77</v>
      </c>
      <c r="D21" s="19" t="s">
        <v>61</v>
      </c>
      <c r="E21" s="23">
        <v>0.02361111111111111</v>
      </c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13">
        <v>0.000173611111111111</v>
      </c>
      <c r="Q21" s="6">
        <f t="shared" si="0"/>
        <v>0.000173611111111111</v>
      </c>
      <c r="R21" s="23">
        <v>0.025752314814814815</v>
      </c>
      <c r="S21" s="36">
        <v>0</v>
      </c>
      <c r="T21" s="40">
        <f t="shared" si="1"/>
        <v>0.002314814814814815</v>
      </c>
      <c r="U21" s="148"/>
      <c r="V21" s="142"/>
    </row>
    <row r="22" spans="1:22" s="1" customFormat="1" ht="15">
      <c r="A22" s="120" t="s">
        <v>123</v>
      </c>
      <c r="B22" s="20">
        <v>11</v>
      </c>
      <c r="C22" s="9" t="s">
        <v>75</v>
      </c>
      <c r="D22" s="20" t="s">
        <v>61</v>
      </c>
      <c r="E22" s="23">
        <v>0.022569444444444444</v>
      </c>
      <c r="F22" s="4"/>
      <c r="G22" s="4"/>
      <c r="H22" s="4"/>
      <c r="I22" s="4"/>
      <c r="J22" s="4"/>
      <c r="K22" s="4"/>
      <c r="L22" s="4"/>
      <c r="M22" s="4"/>
      <c r="N22" s="4"/>
      <c r="O22" s="4">
        <v>1</v>
      </c>
      <c r="P22" s="6">
        <v>0.000173611111111111</v>
      </c>
      <c r="Q22" s="6">
        <f t="shared" si="0"/>
        <v>0.000173611111111111</v>
      </c>
      <c r="R22" s="23">
        <v>0.024837962962962964</v>
      </c>
      <c r="S22" s="36">
        <v>0</v>
      </c>
      <c r="T22" s="40">
        <f t="shared" si="1"/>
        <v>0.0024421296296296313</v>
      </c>
      <c r="U22" s="148"/>
      <c r="V22" s="142"/>
    </row>
    <row r="23" spans="1:22" s="1" customFormat="1" ht="15" customHeight="1">
      <c r="A23" s="120" t="s">
        <v>123</v>
      </c>
      <c r="B23" s="20">
        <v>8</v>
      </c>
      <c r="C23" s="9" t="s">
        <v>78</v>
      </c>
      <c r="D23" s="20" t="s">
        <v>34</v>
      </c>
      <c r="E23" s="23">
        <v>0.024652777777777777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6">
        <v>0.000173611111111111</v>
      </c>
      <c r="Q23" s="6">
        <f t="shared" si="0"/>
        <v>0</v>
      </c>
      <c r="R23" s="23">
        <v>0.026516203703703698</v>
      </c>
      <c r="S23" s="36">
        <v>0</v>
      </c>
      <c r="T23" s="40">
        <f t="shared" si="1"/>
        <v>0.0018634259259259212</v>
      </c>
      <c r="U23" s="148"/>
      <c r="V23" s="142"/>
    </row>
    <row r="24" spans="1:22" ht="15.75" thickBot="1">
      <c r="A24" s="121" t="s">
        <v>123</v>
      </c>
      <c r="B24" s="84">
        <v>7</v>
      </c>
      <c r="C24" s="32" t="s">
        <v>79</v>
      </c>
      <c r="D24" s="84" t="s">
        <v>34</v>
      </c>
      <c r="E24" s="50">
        <v>0.024652777777777777</v>
      </c>
      <c r="F24" s="33"/>
      <c r="G24" s="33"/>
      <c r="H24" s="33"/>
      <c r="I24" s="33"/>
      <c r="J24" s="33"/>
      <c r="K24" s="33"/>
      <c r="L24" s="33"/>
      <c r="M24" s="33"/>
      <c r="N24" s="33"/>
      <c r="O24" s="33">
        <v>1</v>
      </c>
      <c r="P24" s="34">
        <v>0.000173611111111111</v>
      </c>
      <c r="Q24" s="34">
        <f t="shared" si="0"/>
        <v>0.000173611111111111</v>
      </c>
      <c r="R24" s="50">
        <v>0.027430555555555555</v>
      </c>
      <c r="S24" s="85">
        <v>0</v>
      </c>
      <c r="T24" s="41">
        <f t="shared" si="1"/>
        <v>0.0029513888888888892</v>
      </c>
      <c r="U24" s="149"/>
      <c r="V24" s="143"/>
    </row>
    <row r="25" spans="1:22" ht="15" customHeight="1">
      <c r="A25" s="117" t="s">
        <v>56</v>
      </c>
      <c r="B25" s="20">
        <v>47</v>
      </c>
      <c r="C25" s="9" t="s">
        <v>72</v>
      </c>
      <c r="D25" s="27" t="s">
        <v>61</v>
      </c>
      <c r="E25" s="23">
        <v>0.013194444444444444</v>
      </c>
      <c r="F25" s="4"/>
      <c r="G25" s="4"/>
      <c r="H25" s="4"/>
      <c r="I25" s="4"/>
      <c r="J25" s="4"/>
      <c r="K25" s="4"/>
      <c r="L25" s="4"/>
      <c r="M25" s="4">
        <v>1</v>
      </c>
      <c r="N25" s="4"/>
      <c r="O25" s="4">
        <v>1</v>
      </c>
      <c r="P25" s="6">
        <v>0.000173611111111111</v>
      </c>
      <c r="Q25" s="6">
        <f t="shared" si="0"/>
        <v>0.000173611111111111</v>
      </c>
      <c r="R25" s="23">
        <v>0.01570601851851852</v>
      </c>
      <c r="S25" s="36">
        <v>0</v>
      </c>
      <c r="T25" s="40">
        <f t="shared" si="1"/>
        <v>0.002685185185185185</v>
      </c>
      <c r="U25" s="148">
        <v>0.015509259259259257</v>
      </c>
      <c r="V25" s="140">
        <v>4</v>
      </c>
    </row>
    <row r="26" spans="1:22" ht="15" customHeight="1">
      <c r="A26" s="117" t="s">
        <v>56</v>
      </c>
      <c r="B26" s="20">
        <v>48</v>
      </c>
      <c r="C26" s="9" t="s">
        <v>73</v>
      </c>
      <c r="D26" s="19" t="s">
        <v>61</v>
      </c>
      <c r="E26" s="23">
        <v>0.013194444444444444</v>
      </c>
      <c r="F26" s="4"/>
      <c r="G26" s="4"/>
      <c r="H26" s="4"/>
      <c r="I26" s="4"/>
      <c r="J26" s="4"/>
      <c r="K26" s="4"/>
      <c r="L26" s="4"/>
      <c r="M26" s="4">
        <v>1</v>
      </c>
      <c r="N26" s="4"/>
      <c r="O26" s="4">
        <v>1</v>
      </c>
      <c r="P26" s="6">
        <v>0.000173611111111111</v>
      </c>
      <c r="Q26" s="6">
        <f t="shared" si="0"/>
        <v>0.000173611111111111</v>
      </c>
      <c r="R26" s="23">
        <v>0.01570601851851852</v>
      </c>
      <c r="S26" s="36">
        <v>0</v>
      </c>
      <c r="T26" s="40">
        <f t="shared" si="1"/>
        <v>0.002685185185185185</v>
      </c>
      <c r="U26" s="148"/>
      <c r="V26" s="141"/>
    </row>
    <row r="27" spans="1:22" ht="15" customHeight="1">
      <c r="A27" s="117" t="s">
        <v>56</v>
      </c>
      <c r="B27" s="19">
        <v>44</v>
      </c>
      <c r="C27" s="15" t="s">
        <v>59</v>
      </c>
      <c r="D27" s="19" t="s">
        <v>34</v>
      </c>
      <c r="E27" s="23">
        <v>0.010416666666666666</v>
      </c>
      <c r="F27" s="14"/>
      <c r="G27" s="14"/>
      <c r="H27" s="14"/>
      <c r="I27" s="14"/>
      <c r="J27" s="14"/>
      <c r="K27" s="14"/>
      <c r="L27" s="14"/>
      <c r="M27" s="14">
        <v>1</v>
      </c>
      <c r="N27" s="14"/>
      <c r="O27" s="14">
        <v>1</v>
      </c>
      <c r="P27" s="17">
        <v>0.000173611111111111</v>
      </c>
      <c r="Q27" s="17">
        <f t="shared" si="0"/>
        <v>0.000173611111111111</v>
      </c>
      <c r="R27" s="23">
        <v>0.01207175925925926</v>
      </c>
      <c r="S27" s="44">
        <v>0</v>
      </c>
      <c r="T27" s="45">
        <f t="shared" si="1"/>
        <v>0.0018287037037037043</v>
      </c>
      <c r="U27" s="148"/>
      <c r="V27" s="141"/>
    </row>
    <row r="28" spans="1:22" ht="15" customHeight="1">
      <c r="A28" s="117" t="s">
        <v>56</v>
      </c>
      <c r="B28" s="20">
        <v>43</v>
      </c>
      <c r="C28" s="9" t="s">
        <v>69</v>
      </c>
      <c r="D28" s="19" t="s">
        <v>34</v>
      </c>
      <c r="E28" s="23">
        <v>0.010416666666666666</v>
      </c>
      <c r="F28" s="4"/>
      <c r="G28" s="4"/>
      <c r="H28" s="4"/>
      <c r="I28" s="4"/>
      <c r="J28" s="4"/>
      <c r="K28" s="4"/>
      <c r="L28" s="4"/>
      <c r="M28" s="4">
        <v>1</v>
      </c>
      <c r="N28" s="4"/>
      <c r="O28" s="4">
        <v>1</v>
      </c>
      <c r="P28" s="6">
        <v>0.000173611111111111</v>
      </c>
      <c r="Q28" s="17">
        <f t="shared" si="0"/>
        <v>0.000173611111111111</v>
      </c>
      <c r="R28" s="23">
        <v>0.012465277777777777</v>
      </c>
      <c r="S28" s="36">
        <v>0</v>
      </c>
      <c r="T28" s="45">
        <f t="shared" si="1"/>
        <v>0.0022222222222222214</v>
      </c>
      <c r="U28" s="148"/>
      <c r="V28" s="141"/>
    </row>
    <row r="29" spans="1:22" ht="15" customHeight="1">
      <c r="A29" s="118" t="s">
        <v>56</v>
      </c>
      <c r="B29" s="20">
        <v>46</v>
      </c>
      <c r="C29" s="9" t="s">
        <v>71</v>
      </c>
      <c r="D29" s="19" t="s">
        <v>34</v>
      </c>
      <c r="E29" s="23">
        <v>0.011805555555555555</v>
      </c>
      <c r="F29" s="4"/>
      <c r="G29" s="4"/>
      <c r="H29" s="4"/>
      <c r="I29" s="4"/>
      <c r="J29" s="4"/>
      <c r="K29" s="4"/>
      <c r="L29" s="4"/>
      <c r="M29" s="4">
        <v>1</v>
      </c>
      <c r="N29" s="4"/>
      <c r="O29" s="4">
        <v>1</v>
      </c>
      <c r="P29" s="17">
        <v>0.000173611111111111</v>
      </c>
      <c r="Q29" s="17">
        <f t="shared" si="0"/>
        <v>0.000173611111111111</v>
      </c>
      <c r="R29" s="23">
        <v>0.014490740740740742</v>
      </c>
      <c r="S29" s="44">
        <v>0</v>
      </c>
      <c r="T29" s="45">
        <f t="shared" si="1"/>
        <v>0.002858796296296297</v>
      </c>
      <c r="U29" s="148"/>
      <c r="V29" s="141"/>
    </row>
    <row r="30" spans="1:22" ht="15" customHeight="1" thickBot="1">
      <c r="A30" s="119" t="s">
        <v>56</v>
      </c>
      <c r="B30" s="84">
        <v>45</v>
      </c>
      <c r="C30" s="32" t="s">
        <v>70</v>
      </c>
      <c r="D30" s="84" t="s">
        <v>34</v>
      </c>
      <c r="E30" s="50">
        <v>0.011805555555555555</v>
      </c>
      <c r="F30" s="33"/>
      <c r="G30" s="33"/>
      <c r="H30" s="33"/>
      <c r="I30" s="33"/>
      <c r="J30" s="33"/>
      <c r="K30" s="33"/>
      <c r="L30" s="33"/>
      <c r="M30" s="33">
        <v>1</v>
      </c>
      <c r="N30" s="33"/>
      <c r="O30" s="33">
        <v>1</v>
      </c>
      <c r="P30" s="34">
        <v>0.000173611111111111</v>
      </c>
      <c r="Q30" s="34">
        <f t="shared" si="0"/>
        <v>0.000173611111111111</v>
      </c>
      <c r="R30" s="50">
        <v>0.01486111111111111</v>
      </c>
      <c r="S30" s="85">
        <v>0</v>
      </c>
      <c r="T30" s="41">
        <f t="shared" si="1"/>
        <v>0.0032291666666666653</v>
      </c>
      <c r="U30" s="149"/>
      <c r="V30" s="141"/>
    </row>
    <row r="31" spans="1:22" ht="15" customHeight="1">
      <c r="A31" s="122" t="s">
        <v>86</v>
      </c>
      <c r="B31" s="19">
        <v>57</v>
      </c>
      <c r="C31" s="15" t="s">
        <v>88</v>
      </c>
      <c r="D31" s="19" t="s">
        <v>61</v>
      </c>
      <c r="E31" s="23">
        <v>0.027083333333333334</v>
      </c>
      <c r="F31" s="14"/>
      <c r="G31" s="14"/>
      <c r="H31" s="14"/>
      <c r="I31" s="14"/>
      <c r="J31" s="14"/>
      <c r="K31" s="14"/>
      <c r="L31" s="14"/>
      <c r="M31" s="14"/>
      <c r="N31" s="14"/>
      <c r="O31" s="14">
        <v>1</v>
      </c>
      <c r="P31" s="17">
        <v>0.00017361111111111112</v>
      </c>
      <c r="Q31" s="17">
        <f t="shared" si="0"/>
        <v>0.00017361111111111112</v>
      </c>
      <c r="R31" s="23">
        <v>0.028807870370370373</v>
      </c>
      <c r="S31" s="44">
        <v>0</v>
      </c>
      <c r="T31" s="111">
        <v>0.0018981481481481482</v>
      </c>
      <c r="U31" s="114"/>
      <c r="V31" s="98"/>
    </row>
    <row r="32" spans="1:22" ht="15" customHeight="1">
      <c r="A32" s="120" t="s">
        <v>86</v>
      </c>
      <c r="B32" s="20">
        <v>60</v>
      </c>
      <c r="C32" s="9" t="s">
        <v>89</v>
      </c>
      <c r="D32" s="20" t="s">
        <v>61</v>
      </c>
      <c r="E32" s="49">
        <v>0.027777777777777776</v>
      </c>
      <c r="F32" s="4"/>
      <c r="G32" s="4"/>
      <c r="H32" s="4"/>
      <c r="I32" s="4"/>
      <c r="J32" s="4"/>
      <c r="K32" s="4"/>
      <c r="L32" s="4"/>
      <c r="M32" s="4"/>
      <c r="N32" s="4"/>
      <c r="O32" s="4">
        <v>1</v>
      </c>
      <c r="P32" s="6">
        <v>0.00017361111111111112</v>
      </c>
      <c r="Q32" s="6">
        <f t="shared" si="0"/>
        <v>0.00017361111111111112</v>
      </c>
      <c r="R32" s="49">
        <v>0.029687500000000002</v>
      </c>
      <c r="S32" s="36">
        <v>0</v>
      </c>
      <c r="T32" s="112">
        <v>0.0020833333333333333</v>
      </c>
      <c r="U32" s="115">
        <v>0.009224537037037036</v>
      </c>
      <c r="V32" s="96">
        <v>5</v>
      </c>
    </row>
    <row r="33" spans="1:22" ht="15" customHeight="1">
      <c r="A33" s="120" t="s">
        <v>86</v>
      </c>
      <c r="B33" s="20">
        <v>59</v>
      </c>
      <c r="C33" s="9" t="s">
        <v>90</v>
      </c>
      <c r="D33" s="20" t="s">
        <v>61</v>
      </c>
      <c r="E33" s="49">
        <v>0.027777777777777776</v>
      </c>
      <c r="F33" s="4"/>
      <c r="G33" s="4"/>
      <c r="H33" s="4">
        <v>1</v>
      </c>
      <c r="I33" s="4"/>
      <c r="J33" s="4"/>
      <c r="K33" s="4"/>
      <c r="L33" s="4"/>
      <c r="M33" s="4"/>
      <c r="N33" s="4"/>
      <c r="O33" s="4">
        <v>1</v>
      </c>
      <c r="P33" s="6">
        <v>0.00017361111111111112</v>
      </c>
      <c r="Q33" s="6">
        <v>0.00034722222222222224</v>
      </c>
      <c r="R33" s="49">
        <v>0.02972222222222222</v>
      </c>
      <c r="S33" s="36">
        <v>0</v>
      </c>
      <c r="T33" s="112">
        <v>0.0022916666666666667</v>
      </c>
      <c r="U33" s="115"/>
      <c r="V33" s="96"/>
    </row>
    <row r="34" spans="1:22" ht="15" customHeight="1" thickBot="1">
      <c r="A34" s="121" t="s">
        <v>86</v>
      </c>
      <c r="B34" s="84">
        <v>61</v>
      </c>
      <c r="C34" s="32" t="s">
        <v>87</v>
      </c>
      <c r="D34" s="84" t="s">
        <v>61</v>
      </c>
      <c r="E34" s="50">
        <v>0.025694444444444447</v>
      </c>
      <c r="F34" s="33"/>
      <c r="G34" s="33">
        <v>1</v>
      </c>
      <c r="H34" s="33"/>
      <c r="I34" s="33"/>
      <c r="J34" s="33"/>
      <c r="K34" s="33"/>
      <c r="L34" s="33"/>
      <c r="M34" s="33"/>
      <c r="N34" s="33"/>
      <c r="O34" s="33">
        <v>1</v>
      </c>
      <c r="P34" s="34">
        <v>0.00017361111111111112</v>
      </c>
      <c r="Q34" s="34">
        <v>0.00034722222222222224</v>
      </c>
      <c r="R34" s="50">
        <v>0.02829861111111111</v>
      </c>
      <c r="S34" s="85">
        <v>0</v>
      </c>
      <c r="T34" s="113">
        <v>0.002951388888888889</v>
      </c>
      <c r="U34" s="116"/>
      <c r="V34" s="97"/>
    </row>
    <row r="35" spans="1:22" ht="15" customHeight="1">
      <c r="A35" s="108"/>
      <c r="B35" s="60"/>
      <c r="C35" s="59"/>
      <c r="D35" s="60"/>
      <c r="E35" s="6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62"/>
      <c r="Q35" s="62"/>
      <c r="R35" s="61"/>
      <c r="S35" s="62"/>
      <c r="T35" s="63"/>
      <c r="U35" s="109"/>
      <c r="V35" s="110"/>
    </row>
    <row r="36" spans="1:22" ht="15" customHeight="1">
      <c r="A36" s="108"/>
      <c r="B36" t="s">
        <v>15</v>
      </c>
      <c r="I36" s="11"/>
      <c r="J36" s="11"/>
      <c r="K36" s="11"/>
      <c r="L36" s="11"/>
      <c r="M36" s="11"/>
      <c r="N36" s="11"/>
      <c r="O36" s="11"/>
      <c r="P36" s="62"/>
      <c r="Q36" s="62"/>
      <c r="R36" s="61"/>
      <c r="S36" s="62"/>
      <c r="T36" s="63"/>
      <c r="U36" s="109"/>
      <c r="V36" s="110"/>
    </row>
    <row r="37" spans="1:22" ht="15" customHeight="1">
      <c r="A37" s="108"/>
      <c r="I37" s="11"/>
      <c r="J37" s="11"/>
      <c r="K37" s="11"/>
      <c r="L37" s="11"/>
      <c r="M37" s="11"/>
      <c r="N37" s="11"/>
      <c r="O37" s="11"/>
      <c r="P37" s="62"/>
      <c r="Q37" s="62"/>
      <c r="R37" s="61"/>
      <c r="S37" s="62"/>
      <c r="T37" s="63"/>
      <c r="U37" s="109"/>
      <c r="V37" s="110"/>
    </row>
    <row r="38" spans="1:22" ht="15" customHeight="1">
      <c r="A38" s="108"/>
      <c r="B38" s="137" t="s">
        <v>64</v>
      </c>
      <c r="C38" s="137"/>
      <c r="D38" s="137"/>
      <c r="E38" s="137"/>
      <c r="F38" s="137"/>
      <c r="G38" s="137"/>
      <c r="H38" s="137"/>
      <c r="I38" s="11"/>
      <c r="J38" s="11"/>
      <c r="K38" s="11"/>
      <c r="L38" s="11"/>
      <c r="M38" s="11"/>
      <c r="N38" s="11"/>
      <c r="O38" s="11"/>
      <c r="P38" s="62"/>
      <c r="Q38" s="62"/>
      <c r="R38" s="61"/>
      <c r="S38" s="62"/>
      <c r="T38" s="63"/>
      <c r="U38" s="109"/>
      <c r="V38" s="110"/>
    </row>
  </sheetData>
  <sheetProtection/>
  <mergeCells count="23">
    <mergeCell ref="B38:H38"/>
    <mergeCell ref="O5:O6"/>
    <mergeCell ref="P5:P6"/>
    <mergeCell ref="Q5:Q6"/>
    <mergeCell ref="U7:U12"/>
    <mergeCell ref="U25:U30"/>
    <mergeCell ref="U13:U18"/>
    <mergeCell ref="U19:U24"/>
    <mergeCell ref="R5:R6"/>
    <mergeCell ref="S5:S6"/>
    <mergeCell ref="A5:A6"/>
    <mergeCell ref="B5:B6"/>
    <mergeCell ref="C5:C6"/>
    <mergeCell ref="D5:D6"/>
    <mergeCell ref="E5:E6"/>
    <mergeCell ref="F5:N5"/>
    <mergeCell ref="V25:V30"/>
    <mergeCell ref="T5:T6"/>
    <mergeCell ref="U5:U6"/>
    <mergeCell ref="V5:V6"/>
    <mergeCell ref="V7:V12"/>
    <mergeCell ref="V13:V18"/>
    <mergeCell ref="V19:V24"/>
  </mergeCells>
  <printOptions horizontalCentered="1"/>
  <pageMargins left="0.2755905511811024" right="0.2755905511811024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34">
      <selection activeCell="U35" sqref="U35:U51"/>
    </sheetView>
  </sheetViews>
  <sheetFormatPr defaultColWidth="9.140625" defaultRowHeight="15"/>
  <cols>
    <col min="1" max="1" width="3.28125" style="21" customWidth="1"/>
    <col min="2" max="2" width="22.8515625" style="0" customWidth="1"/>
    <col min="3" max="3" width="8.8515625" style="0" customWidth="1"/>
    <col min="4" max="4" width="22.421875" style="0" bestFit="1" customWidth="1"/>
    <col min="5" max="5" width="9.421875" style="0" bestFit="1" customWidth="1"/>
    <col min="6" max="6" width="9.57421875" style="0" customWidth="1"/>
    <col min="7" max="9" width="3.7109375" style="0" hidden="1" customWidth="1"/>
    <col min="10" max="10" width="3.57421875" style="0" hidden="1" customWidth="1"/>
    <col min="11" max="14" width="3.7109375" style="0" hidden="1" customWidth="1"/>
    <col min="15" max="15" width="5.421875" style="0" hidden="1" customWidth="1"/>
    <col min="16" max="16" width="12.421875" style="0" customWidth="1"/>
    <col min="17" max="17" width="10.7109375" style="0" customWidth="1"/>
    <col min="18" max="18" width="10.8515625" style="0" customWidth="1"/>
    <col min="19" max="19" width="8.28125" style="0" bestFit="1" customWidth="1"/>
    <col min="20" max="20" width="10.00390625" style="0" customWidth="1"/>
    <col min="21" max="21" width="4.00390625" style="0" customWidth="1"/>
  </cols>
  <sheetData>
    <row r="1" spans="3:21" ht="15">
      <c r="C1" s="21"/>
      <c r="E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8"/>
    </row>
    <row r="2" spans="3:21" ht="15">
      <c r="C2" s="21"/>
      <c r="E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8"/>
    </row>
    <row r="3" spans="3:21" ht="15">
      <c r="C3" s="21"/>
      <c r="E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8"/>
    </row>
    <row r="4" spans="3:21" ht="15">
      <c r="C4" s="21"/>
      <c r="E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8"/>
    </row>
    <row r="5" spans="3:21" ht="15">
      <c r="C5" s="21"/>
      <c r="E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8"/>
    </row>
    <row r="6" spans="3:21" ht="15">
      <c r="C6" s="21"/>
      <c r="E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8"/>
    </row>
    <row r="7" spans="3:21" ht="15">
      <c r="C7" s="21"/>
      <c r="E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8"/>
    </row>
    <row r="8" spans="3:21" ht="15">
      <c r="C8" s="21"/>
      <c r="E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18"/>
    </row>
    <row r="9" spans="2:21" ht="16.5" thickBot="1">
      <c r="B9" s="3" t="s">
        <v>14</v>
      </c>
      <c r="D9" s="3"/>
      <c r="E9" s="18"/>
      <c r="F9" s="3"/>
      <c r="G9" s="22"/>
      <c r="H9" s="22"/>
      <c r="I9" s="22"/>
      <c r="J9" s="22"/>
      <c r="K9" s="22"/>
      <c r="L9" s="22"/>
      <c r="M9" s="22"/>
      <c r="N9" s="22"/>
      <c r="O9" s="22"/>
      <c r="P9" s="22"/>
      <c r="Q9" s="91" t="s">
        <v>126</v>
      </c>
      <c r="R9" s="22"/>
      <c r="S9" s="22"/>
      <c r="T9" s="22"/>
      <c r="U9" s="18"/>
    </row>
    <row r="10" spans="1:21" ht="15" customHeight="1">
      <c r="A10" s="138" t="s">
        <v>0</v>
      </c>
      <c r="B10" s="123" t="s">
        <v>1</v>
      </c>
      <c r="C10" s="123" t="s">
        <v>21</v>
      </c>
      <c r="D10" s="123" t="s">
        <v>17</v>
      </c>
      <c r="E10" s="129" t="s">
        <v>18</v>
      </c>
      <c r="F10" s="123" t="s">
        <v>22</v>
      </c>
      <c r="G10" s="123" t="s">
        <v>2</v>
      </c>
      <c r="H10" s="123"/>
      <c r="I10" s="123"/>
      <c r="J10" s="123"/>
      <c r="K10" s="123"/>
      <c r="L10" s="123"/>
      <c r="M10" s="123"/>
      <c r="N10" s="123"/>
      <c r="O10" s="129" t="s">
        <v>19</v>
      </c>
      <c r="P10" s="123" t="s">
        <v>20</v>
      </c>
      <c r="Q10" s="123" t="s">
        <v>4</v>
      </c>
      <c r="R10" s="123" t="s">
        <v>23</v>
      </c>
      <c r="S10" s="123" t="s">
        <v>12</v>
      </c>
      <c r="T10" s="123" t="s">
        <v>24</v>
      </c>
      <c r="U10" s="127" t="s">
        <v>5</v>
      </c>
    </row>
    <row r="11" spans="1:21" ht="44.25" customHeight="1" thickBot="1">
      <c r="A11" s="139"/>
      <c r="B11" s="124"/>
      <c r="C11" s="124"/>
      <c r="D11" s="124"/>
      <c r="E11" s="130"/>
      <c r="F11" s="124"/>
      <c r="G11" s="57">
        <v>1</v>
      </c>
      <c r="H11" s="57">
        <v>2</v>
      </c>
      <c r="I11" s="57">
        <v>3</v>
      </c>
      <c r="J11" s="57">
        <v>4</v>
      </c>
      <c r="K11" s="57">
        <v>5</v>
      </c>
      <c r="L11" s="57">
        <v>6</v>
      </c>
      <c r="M11" s="57">
        <v>7</v>
      </c>
      <c r="N11" s="57">
        <v>8</v>
      </c>
      <c r="O11" s="130"/>
      <c r="P11" s="124"/>
      <c r="Q11" s="124"/>
      <c r="R11" s="124"/>
      <c r="S11" s="124"/>
      <c r="T11" s="124"/>
      <c r="U11" s="128"/>
    </row>
    <row r="12" spans="1:21" ht="15" customHeight="1">
      <c r="A12" s="52">
        <v>1</v>
      </c>
      <c r="B12" s="15" t="s">
        <v>42</v>
      </c>
      <c r="C12" s="19">
        <v>15</v>
      </c>
      <c r="D12" s="15" t="s">
        <v>107</v>
      </c>
      <c r="E12" s="19" t="s">
        <v>61</v>
      </c>
      <c r="F12" s="16">
        <v>0.021180555555555553</v>
      </c>
      <c r="G12" s="14"/>
      <c r="H12" s="14"/>
      <c r="I12" s="14"/>
      <c r="J12" s="14"/>
      <c r="K12" s="14"/>
      <c r="L12" s="14"/>
      <c r="M12" s="14"/>
      <c r="N12" s="14">
        <v>0</v>
      </c>
      <c r="O12" s="14">
        <v>0</v>
      </c>
      <c r="P12" s="17">
        <v>0.000173611111111111</v>
      </c>
      <c r="Q12" s="17">
        <f aca="true" t="shared" si="0" ref="Q12:Q26">O12*P12</f>
        <v>0</v>
      </c>
      <c r="R12" s="23">
        <v>0.021840277777777778</v>
      </c>
      <c r="S12" s="30">
        <v>0</v>
      </c>
      <c r="T12" s="92">
        <f aca="true" t="shared" si="1" ref="T12:T26">R12-F12+Q12-S12</f>
        <v>0.0006597222222222247</v>
      </c>
      <c r="U12" s="46">
        <v>1</v>
      </c>
    </row>
    <row r="13" spans="1:21" ht="15" customHeight="1">
      <c r="A13" s="48">
        <v>2</v>
      </c>
      <c r="B13" s="15" t="s">
        <v>42</v>
      </c>
      <c r="C13" s="20">
        <v>16</v>
      </c>
      <c r="D13" s="9" t="s">
        <v>43</v>
      </c>
      <c r="E13" s="20" t="s">
        <v>61</v>
      </c>
      <c r="F13" s="16">
        <v>0.021180555555555553</v>
      </c>
      <c r="G13" s="4"/>
      <c r="H13" s="4"/>
      <c r="I13" s="4"/>
      <c r="J13" s="4"/>
      <c r="K13" s="4"/>
      <c r="L13" s="4"/>
      <c r="M13" s="4"/>
      <c r="N13" s="4">
        <v>0</v>
      </c>
      <c r="O13" s="4">
        <v>0</v>
      </c>
      <c r="P13" s="6">
        <v>0.000173611111111111</v>
      </c>
      <c r="Q13" s="17">
        <f t="shared" si="0"/>
        <v>0</v>
      </c>
      <c r="R13" s="23">
        <v>0.02199074074074074</v>
      </c>
      <c r="S13" s="17">
        <v>0</v>
      </c>
      <c r="T13" s="93">
        <f t="shared" si="1"/>
        <v>0.0008101851851851881</v>
      </c>
      <c r="U13" s="38">
        <v>2</v>
      </c>
    </row>
    <row r="14" spans="1:21" ht="15" customHeight="1">
      <c r="A14" s="48">
        <v>3</v>
      </c>
      <c r="B14" s="42" t="s">
        <v>56</v>
      </c>
      <c r="C14" s="20">
        <v>37</v>
      </c>
      <c r="D14" s="9" t="s">
        <v>58</v>
      </c>
      <c r="E14" s="20" t="s">
        <v>61</v>
      </c>
      <c r="F14" s="16">
        <v>0.0062499999999999995</v>
      </c>
      <c r="G14" s="4"/>
      <c r="H14" s="4"/>
      <c r="I14" s="4"/>
      <c r="J14" s="4"/>
      <c r="K14" s="4"/>
      <c r="L14" s="4"/>
      <c r="M14" s="4"/>
      <c r="N14" s="4">
        <v>0</v>
      </c>
      <c r="O14" s="4">
        <v>0</v>
      </c>
      <c r="P14" s="17">
        <v>0.000173611111111111</v>
      </c>
      <c r="Q14" s="17">
        <f t="shared" si="0"/>
        <v>0</v>
      </c>
      <c r="R14" s="23">
        <v>0.007905092592592592</v>
      </c>
      <c r="S14" s="17">
        <v>0</v>
      </c>
      <c r="T14" s="93">
        <f t="shared" si="1"/>
        <v>0.0016550925925925926</v>
      </c>
      <c r="U14" s="38">
        <v>3</v>
      </c>
    </row>
    <row r="15" spans="1:21" ht="15">
      <c r="A15" s="48">
        <v>4</v>
      </c>
      <c r="B15" s="42" t="s">
        <v>56</v>
      </c>
      <c r="C15" s="20">
        <v>41</v>
      </c>
      <c r="D15" s="9" t="s">
        <v>99</v>
      </c>
      <c r="E15" s="20" t="s">
        <v>61</v>
      </c>
      <c r="F15" s="16">
        <v>0.009027777777777779</v>
      </c>
      <c r="G15" s="4"/>
      <c r="H15" s="4"/>
      <c r="I15" s="4"/>
      <c r="J15" s="4"/>
      <c r="K15" s="4"/>
      <c r="L15" s="4"/>
      <c r="M15" s="4"/>
      <c r="N15" s="4">
        <v>1</v>
      </c>
      <c r="O15" s="4">
        <v>1</v>
      </c>
      <c r="P15" s="6">
        <v>0.000173611111111111</v>
      </c>
      <c r="Q15" s="17">
        <f t="shared" si="0"/>
        <v>0.000173611111111111</v>
      </c>
      <c r="R15" s="23">
        <v>0.01054398148148148</v>
      </c>
      <c r="S15" s="17">
        <v>0</v>
      </c>
      <c r="T15" s="93">
        <f t="shared" si="1"/>
        <v>0.0016898148148148128</v>
      </c>
      <c r="U15" s="46">
        <v>4</v>
      </c>
    </row>
    <row r="16" spans="1:21" ht="15" customHeight="1">
      <c r="A16" s="48">
        <v>5</v>
      </c>
      <c r="B16" s="42" t="s">
        <v>56</v>
      </c>
      <c r="C16" s="20">
        <v>40</v>
      </c>
      <c r="D16" s="9" t="s">
        <v>57</v>
      </c>
      <c r="E16" s="20" t="s">
        <v>61</v>
      </c>
      <c r="F16" s="16">
        <v>0.007638888888888889</v>
      </c>
      <c r="G16" s="4"/>
      <c r="H16" s="4"/>
      <c r="I16" s="4"/>
      <c r="J16" s="4"/>
      <c r="K16" s="4"/>
      <c r="L16" s="4"/>
      <c r="M16" s="4"/>
      <c r="N16" s="4">
        <v>1</v>
      </c>
      <c r="O16" s="4">
        <v>1</v>
      </c>
      <c r="P16" s="17">
        <v>0.000173611111111111</v>
      </c>
      <c r="Q16" s="17">
        <f t="shared" si="0"/>
        <v>0.000173611111111111</v>
      </c>
      <c r="R16" s="23">
        <v>0.009166666666666667</v>
      </c>
      <c r="S16" s="17">
        <v>0</v>
      </c>
      <c r="T16" s="93">
        <f t="shared" si="1"/>
        <v>0.001701388888888889</v>
      </c>
      <c r="U16" s="46">
        <v>5</v>
      </c>
    </row>
    <row r="17" spans="1:21" ht="14.25" customHeight="1">
      <c r="A17" s="48">
        <v>6</v>
      </c>
      <c r="B17" s="42" t="s">
        <v>44</v>
      </c>
      <c r="C17" s="20">
        <v>33</v>
      </c>
      <c r="D17" s="9" t="s">
        <v>105</v>
      </c>
      <c r="E17" s="20" t="s">
        <v>61</v>
      </c>
      <c r="F17" s="16">
        <v>0.016666666666666666</v>
      </c>
      <c r="G17" s="4"/>
      <c r="H17" s="4"/>
      <c r="I17" s="4"/>
      <c r="J17" s="4"/>
      <c r="K17" s="4"/>
      <c r="L17" s="4"/>
      <c r="M17" s="4"/>
      <c r="N17" s="4">
        <v>1</v>
      </c>
      <c r="O17" s="4">
        <v>1</v>
      </c>
      <c r="P17" s="6">
        <v>0.000173611111111111</v>
      </c>
      <c r="Q17" s="17">
        <f t="shared" si="0"/>
        <v>0.000173611111111111</v>
      </c>
      <c r="R17" s="23">
        <v>0.018275462962962962</v>
      </c>
      <c r="S17" s="17">
        <v>0</v>
      </c>
      <c r="T17" s="93">
        <f t="shared" si="1"/>
        <v>0.0017824074074074066</v>
      </c>
      <c r="U17" s="38">
        <v>6</v>
      </c>
    </row>
    <row r="18" spans="1:21" ht="15" customHeight="1">
      <c r="A18" s="48">
        <v>7</v>
      </c>
      <c r="B18" s="42" t="s">
        <v>56</v>
      </c>
      <c r="C18" s="20">
        <v>42</v>
      </c>
      <c r="D18" s="9" t="s">
        <v>100</v>
      </c>
      <c r="E18" s="20" t="s">
        <v>61</v>
      </c>
      <c r="F18" s="16">
        <v>0.009027777777777779</v>
      </c>
      <c r="G18" s="4"/>
      <c r="H18" s="4"/>
      <c r="I18" s="4"/>
      <c r="J18" s="4"/>
      <c r="K18" s="4"/>
      <c r="L18" s="4"/>
      <c r="M18" s="4"/>
      <c r="N18" s="4">
        <v>1</v>
      </c>
      <c r="O18" s="4">
        <v>1</v>
      </c>
      <c r="P18" s="17">
        <v>0.000173611111111111</v>
      </c>
      <c r="Q18" s="17">
        <f t="shared" si="0"/>
        <v>0.000173611111111111</v>
      </c>
      <c r="R18" s="23">
        <v>0.010694444444444444</v>
      </c>
      <c r="S18" s="17">
        <v>0</v>
      </c>
      <c r="T18" s="94">
        <f t="shared" si="1"/>
        <v>0.0018402777777777762</v>
      </c>
      <c r="U18" s="38">
        <v>7</v>
      </c>
    </row>
    <row r="19" spans="1:21" ht="15" customHeight="1">
      <c r="A19" s="70">
        <v>8</v>
      </c>
      <c r="B19" s="25" t="s">
        <v>86</v>
      </c>
      <c r="C19" s="72">
        <v>58</v>
      </c>
      <c r="D19" s="73" t="s">
        <v>117</v>
      </c>
      <c r="E19" s="72" t="s">
        <v>61</v>
      </c>
      <c r="F19" s="74">
        <v>0.027083333333333334</v>
      </c>
      <c r="G19" s="75"/>
      <c r="H19" s="75"/>
      <c r="I19" s="75"/>
      <c r="J19" s="75"/>
      <c r="K19" s="75"/>
      <c r="L19" s="75"/>
      <c r="M19" s="75"/>
      <c r="N19" s="75">
        <v>1</v>
      </c>
      <c r="O19" s="75">
        <v>1</v>
      </c>
      <c r="P19" s="6">
        <v>0.00017361111111111112</v>
      </c>
      <c r="Q19" s="17">
        <f t="shared" si="0"/>
        <v>0.00017361111111111112</v>
      </c>
      <c r="R19" s="77">
        <v>0.02892361111111111</v>
      </c>
      <c r="S19" s="6">
        <v>0</v>
      </c>
      <c r="T19" s="93">
        <f t="shared" si="1"/>
        <v>0.002013888888888885</v>
      </c>
      <c r="U19" s="46">
        <v>8</v>
      </c>
    </row>
    <row r="20" spans="1:21" ht="15" customHeight="1">
      <c r="A20" s="70">
        <v>9</v>
      </c>
      <c r="B20" s="9" t="s">
        <v>44</v>
      </c>
      <c r="C20" s="72">
        <v>34</v>
      </c>
      <c r="D20" s="73" t="s">
        <v>106</v>
      </c>
      <c r="E20" s="72" t="s">
        <v>61</v>
      </c>
      <c r="F20" s="51">
        <v>0.016666666666666666</v>
      </c>
      <c r="G20" s="75"/>
      <c r="H20" s="75"/>
      <c r="I20" s="75"/>
      <c r="J20" s="75"/>
      <c r="K20" s="75"/>
      <c r="L20" s="75"/>
      <c r="M20" s="75"/>
      <c r="N20" s="75">
        <v>1</v>
      </c>
      <c r="O20" s="75">
        <v>1</v>
      </c>
      <c r="P20" s="17">
        <v>0.000173611111111111</v>
      </c>
      <c r="Q20" s="17">
        <f t="shared" si="0"/>
        <v>0.000173611111111111</v>
      </c>
      <c r="R20" s="77">
        <v>0.01851851851851852</v>
      </c>
      <c r="S20" s="6">
        <v>0</v>
      </c>
      <c r="T20" s="94">
        <f t="shared" si="1"/>
        <v>0.0020254629629629655</v>
      </c>
      <c r="U20" s="46">
        <v>9</v>
      </c>
    </row>
    <row r="21" spans="1:21" ht="15" customHeight="1">
      <c r="A21" s="70">
        <v>10</v>
      </c>
      <c r="B21" s="25" t="s">
        <v>86</v>
      </c>
      <c r="C21" s="72">
        <v>56</v>
      </c>
      <c r="D21" s="73" t="s">
        <v>116</v>
      </c>
      <c r="E21" s="72" t="s">
        <v>61</v>
      </c>
      <c r="F21" s="51">
        <v>0.025694444444444447</v>
      </c>
      <c r="G21" s="75"/>
      <c r="H21" s="75"/>
      <c r="I21" s="75"/>
      <c r="J21" s="75"/>
      <c r="K21" s="75"/>
      <c r="L21" s="75"/>
      <c r="M21" s="75"/>
      <c r="N21" s="75">
        <v>1</v>
      </c>
      <c r="O21" s="75">
        <v>1</v>
      </c>
      <c r="P21" s="6">
        <v>0.00017361111111111112</v>
      </c>
      <c r="Q21" s="17">
        <f t="shared" si="0"/>
        <v>0.00017361111111111112</v>
      </c>
      <c r="R21" s="77">
        <v>0.027893518518518515</v>
      </c>
      <c r="S21" s="17">
        <v>0</v>
      </c>
      <c r="T21" s="93">
        <f t="shared" si="1"/>
        <v>0.0023726851851851795</v>
      </c>
      <c r="U21" s="38">
        <v>10</v>
      </c>
    </row>
    <row r="22" spans="1:21" ht="15" customHeight="1">
      <c r="A22" s="70">
        <v>11</v>
      </c>
      <c r="B22" s="9" t="s">
        <v>93</v>
      </c>
      <c r="C22" s="72">
        <v>1</v>
      </c>
      <c r="D22" s="73" t="s">
        <v>97</v>
      </c>
      <c r="E22" s="72" t="s">
        <v>61</v>
      </c>
      <c r="F22" s="51">
        <v>0.0020833333333333333</v>
      </c>
      <c r="G22" s="75"/>
      <c r="H22" s="75"/>
      <c r="I22" s="75"/>
      <c r="J22" s="75"/>
      <c r="K22" s="75"/>
      <c r="L22" s="75"/>
      <c r="M22" s="75"/>
      <c r="N22" s="75">
        <v>1</v>
      </c>
      <c r="O22" s="75">
        <v>1</v>
      </c>
      <c r="P22" s="17">
        <v>0.000173611111111111</v>
      </c>
      <c r="Q22" s="17">
        <f t="shared" si="0"/>
        <v>0.000173611111111111</v>
      </c>
      <c r="R22" s="77">
        <v>0.004340277777777778</v>
      </c>
      <c r="S22" s="17">
        <v>0</v>
      </c>
      <c r="T22" s="93">
        <f t="shared" si="1"/>
        <v>0.0024305555555555556</v>
      </c>
      <c r="U22" s="38">
        <v>11</v>
      </c>
    </row>
    <row r="23" spans="1:21" ht="15" customHeight="1">
      <c r="A23" s="70">
        <v>18</v>
      </c>
      <c r="B23" s="9" t="s">
        <v>56</v>
      </c>
      <c r="C23" s="72">
        <v>38</v>
      </c>
      <c r="D23" s="73" t="s">
        <v>98</v>
      </c>
      <c r="E23" s="72" t="s">
        <v>61</v>
      </c>
      <c r="F23" s="76">
        <v>0.0062499999999999995</v>
      </c>
      <c r="G23" s="75"/>
      <c r="H23" s="75"/>
      <c r="I23" s="75"/>
      <c r="J23" s="75"/>
      <c r="K23" s="75"/>
      <c r="L23" s="75"/>
      <c r="M23" s="75"/>
      <c r="N23" s="75">
        <v>1</v>
      </c>
      <c r="O23" s="75">
        <v>1</v>
      </c>
      <c r="P23" s="6">
        <v>0.000173611111111111</v>
      </c>
      <c r="Q23" s="17">
        <f t="shared" si="0"/>
        <v>0.000173611111111111</v>
      </c>
      <c r="R23" s="77">
        <v>0.008518518518518519</v>
      </c>
      <c r="S23" s="17">
        <v>0</v>
      </c>
      <c r="T23" s="93">
        <f t="shared" si="1"/>
        <v>0.0024421296296296305</v>
      </c>
      <c r="U23" s="46">
        <v>12</v>
      </c>
    </row>
    <row r="24" spans="1:21" ht="15" customHeight="1">
      <c r="A24" s="70">
        <v>19</v>
      </c>
      <c r="B24" s="9" t="s">
        <v>93</v>
      </c>
      <c r="C24" s="72">
        <v>6</v>
      </c>
      <c r="D24" s="73" t="s">
        <v>39</v>
      </c>
      <c r="E24" s="72" t="s">
        <v>61</v>
      </c>
      <c r="F24" s="76">
        <v>0.004166666666666667</v>
      </c>
      <c r="G24" s="75"/>
      <c r="H24" s="75"/>
      <c r="I24" s="75"/>
      <c r="J24" s="75"/>
      <c r="K24" s="75"/>
      <c r="L24" s="75"/>
      <c r="M24" s="75"/>
      <c r="N24" s="75">
        <v>1</v>
      </c>
      <c r="O24" s="75">
        <v>1</v>
      </c>
      <c r="P24" s="17">
        <v>0.000173611111111111</v>
      </c>
      <c r="Q24" s="17">
        <f t="shared" si="0"/>
        <v>0.000173611111111111</v>
      </c>
      <c r="R24" s="77">
        <v>0.006527777777777778</v>
      </c>
      <c r="S24" s="17">
        <v>0</v>
      </c>
      <c r="T24" s="93">
        <f t="shared" si="1"/>
        <v>0.0025347222222222225</v>
      </c>
      <c r="U24" s="46">
        <v>13</v>
      </c>
    </row>
    <row r="25" spans="1:21" ht="15" customHeight="1">
      <c r="A25" s="70">
        <v>20</v>
      </c>
      <c r="B25" s="9" t="s">
        <v>45</v>
      </c>
      <c r="C25" s="72">
        <v>54</v>
      </c>
      <c r="D25" s="73" t="s">
        <v>114</v>
      </c>
      <c r="E25" s="72" t="s">
        <v>61</v>
      </c>
      <c r="F25" s="76">
        <v>0.0375</v>
      </c>
      <c r="G25" s="75"/>
      <c r="H25" s="75"/>
      <c r="I25" s="75"/>
      <c r="J25" s="75"/>
      <c r="K25" s="75"/>
      <c r="L25" s="75"/>
      <c r="M25" s="75"/>
      <c r="N25" s="75">
        <v>1</v>
      </c>
      <c r="O25" s="75">
        <v>1</v>
      </c>
      <c r="P25" s="6">
        <v>0.000173611111111111</v>
      </c>
      <c r="Q25" s="17">
        <f t="shared" si="0"/>
        <v>0.000173611111111111</v>
      </c>
      <c r="R25" s="77">
        <v>0.03988425925925926</v>
      </c>
      <c r="S25" s="17">
        <v>0</v>
      </c>
      <c r="T25" s="93">
        <f t="shared" si="1"/>
        <v>0.0025578703703703705</v>
      </c>
      <c r="U25" s="38">
        <v>14</v>
      </c>
    </row>
    <row r="26" spans="1:21" ht="15" customHeight="1" thickBot="1">
      <c r="A26" s="104">
        <v>21</v>
      </c>
      <c r="B26" s="32" t="s">
        <v>45</v>
      </c>
      <c r="C26" s="84">
        <v>55</v>
      </c>
      <c r="D26" s="32" t="s">
        <v>115</v>
      </c>
      <c r="E26" s="84" t="s">
        <v>61</v>
      </c>
      <c r="F26" s="87">
        <v>0.0375</v>
      </c>
      <c r="G26" s="33"/>
      <c r="H26" s="33"/>
      <c r="I26" s="33"/>
      <c r="J26" s="33"/>
      <c r="K26" s="33"/>
      <c r="L26" s="33"/>
      <c r="M26" s="33"/>
      <c r="N26" s="33">
        <v>1</v>
      </c>
      <c r="O26" s="33">
        <v>1</v>
      </c>
      <c r="P26" s="34">
        <v>0.000173611111111111</v>
      </c>
      <c r="Q26" s="34">
        <f t="shared" si="0"/>
        <v>0.000173611111111111</v>
      </c>
      <c r="R26" s="50">
        <v>0.04010416666666667</v>
      </c>
      <c r="S26" s="34">
        <v>0</v>
      </c>
      <c r="T26" s="103">
        <f t="shared" si="1"/>
        <v>0.0027777777777777822</v>
      </c>
      <c r="U26" s="38">
        <v>15</v>
      </c>
    </row>
    <row r="27" spans="1:22" ht="15.75" customHeight="1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</row>
    <row r="28" spans="1:22" ht="15.75" customHeigh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</row>
    <row r="29" spans="1:22" ht="15.75" customHeight="1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</row>
    <row r="30" spans="1:22" ht="15.75" customHeigh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</row>
    <row r="31" spans="1:22" ht="15.75" customHeigh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</row>
    <row r="32" spans="1:22" ht="15.75" customHeight="1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</row>
    <row r="33" spans="1:22" ht="15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</row>
    <row r="34" spans="1:22" ht="15.75" customHeight="1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</row>
    <row r="35" spans="1:21" ht="17.25" customHeight="1">
      <c r="A35" s="48">
        <v>1</v>
      </c>
      <c r="B35" s="9" t="s">
        <v>44</v>
      </c>
      <c r="C35" s="20">
        <v>35</v>
      </c>
      <c r="D35" s="9" t="s">
        <v>103</v>
      </c>
      <c r="E35" s="20" t="s">
        <v>34</v>
      </c>
      <c r="F35" s="51">
        <v>0.018055555555555557</v>
      </c>
      <c r="G35" s="4"/>
      <c r="H35" s="4"/>
      <c r="I35" s="4"/>
      <c r="J35" s="4"/>
      <c r="K35" s="4"/>
      <c r="L35" s="4"/>
      <c r="M35" s="4"/>
      <c r="N35" s="4">
        <v>0</v>
      </c>
      <c r="O35" s="4">
        <v>0</v>
      </c>
      <c r="P35" s="6">
        <v>0.000173611111111111</v>
      </c>
      <c r="Q35" s="6">
        <f aca="true" t="shared" si="2" ref="Q35:Q51">O35*P35</f>
        <v>0</v>
      </c>
      <c r="R35" s="49">
        <v>0.01931712962962963</v>
      </c>
      <c r="S35" s="6">
        <v>0</v>
      </c>
      <c r="T35" s="94">
        <f aca="true" t="shared" si="3" ref="T35:T51">R35-F35+Q35-S35</f>
        <v>0.0012615740740740712</v>
      </c>
      <c r="U35" s="38">
        <v>1</v>
      </c>
    </row>
    <row r="36" spans="1:21" ht="15">
      <c r="A36" s="48">
        <v>2</v>
      </c>
      <c r="B36" s="9" t="s">
        <v>42</v>
      </c>
      <c r="C36" s="20">
        <v>18</v>
      </c>
      <c r="D36" s="9" t="s">
        <v>111</v>
      </c>
      <c r="E36" s="20" t="s">
        <v>34</v>
      </c>
      <c r="F36" s="16">
        <v>0.02152777777777778</v>
      </c>
      <c r="G36" s="4"/>
      <c r="H36" s="4"/>
      <c r="I36" s="4"/>
      <c r="J36" s="4"/>
      <c r="K36" s="4"/>
      <c r="L36" s="4"/>
      <c r="M36" s="4"/>
      <c r="N36" s="4">
        <v>0</v>
      </c>
      <c r="O36" s="4">
        <v>0</v>
      </c>
      <c r="P36" s="17">
        <v>0.000173611111111111</v>
      </c>
      <c r="Q36" s="17">
        <f t="shared" si="2"/>
        <v>0</v>
      </c>
      <c r="R36" s="23">
        <v>0.022858796296296294</v>
      </c>
      <c r="S36" s="17">
        <v>0</v>
      </c>
      <c r="T36" s="93">
        <f t="shared" si="3"/>
        <v>0.0013310185185185126</v>
      </c>
      <c r="U36" s="38">
        <v>2</v>
      </c>
    </row>
    <row r="37" spans="1:21" ht="15" customHeight="1">
      <c r="A37" s="48">
        <v>3</v>
      </c>
      <c r="B37" s="9" t="s">
        <v>42</v>
      </c>
      <c r="C37" s="20">
        <v>17</v>
      </c>
      <c r="D37" s="9" t="s">
        <v>110</v>
      </c>
      <c r="E37" s="20" t="s">
        <v>34</v>
      </c>
      <c r="F37" s="16">
        <v>0.02152777777777778</v>
      </c>
      <c r="G37" s="4"/>
      <c r="H37" s="4"/>
      <c r="I37" s="4"/>
      <c r="J37" s="4"/>
      <c r="K37" s="4"/>
      <c r="L37" s="4"/>
      <c r="M37" s="4"/>
      <c r="N37" s="4">
        <v>0</v>
      </c>
      <c r="O37" s="4">
        <v>0</v>
      </c>
      <c r="P37" s="6">
        <v>0.000173611111111111</v>
      </c>
      <c r="Q37" s="17">
        <f t="shared" si="2"/>
        <v>0</v>
      </c>
      <c r="R37" s="23">
        <v>0.02291666666666667</v>
      </c>
      <c r="S37" s="17">
        <v>0</v>
      </c>
      <c r="T37" s="93">
        <f t="shared" si="3"/>
        <v>0.0013888888888888874</v>
      </c>
      <c r="U37" s="38">
        <v>3</v>
      </c>
    </row>
    <row r="38" spans="1:21" ht="15" customHeight="1">
      <c r="A38" s="48">
        <v>4</v>
      </c>
      <c r="B38" s="9" t="s">
        <v>45</v>
      </c>
      <c r="C38" s="20">
        <v>51</v>
      </c>
      <c r="D38" s="9" t="s">
        <v>46</v>
      </c>
      <c r="E38" s="20" t="s">
        <v>34</v>
      </c>
      <c r="F38" s="16">
        <v>0.036111111111111115</v>
      </c>
      <c r="G38" s="4"/>
      <c r="H38" s="4"/>
      <c r="I38" s="4"/>
      <c r="J38" s="4"/>
      <c r="K38" s="4"/>
      <c r="L38" s="4"/>
      <c r="M38" s="4"/>
      <c r="N38" s="4">
        <v>0</v>
      </c>
      <c r="O38" s="4">
        <v>0</v>
      </c>
      <c r="P38" s="17">
        <v>0.000173611111111111</v>
      </c>
      <c r="Q38" s="17">
        <f t="shared" si="2"/>
        <v>0</v>
      </c>
      <c r="R38" s="23">
        <v>0.037696759259259256</v>
      </c>
      <c r="S38" s="17">
        <v>0</v>
      </c>
      <c r="T38" s="93">
        <f t="shared" si="3"/>
        <v>0.0015856481481481416</v>
      </c>
      <c r="U38" s="46">
        <v>4</v>
      </c>
    </row>
    <row r="39" spans="1:21" ht="15" customHeight="1">
      <c r="A39" s="48">
        <v>5</v>
      </c>
      <c r="B39" s="42" t="s">
        <v>44</v>
      </c>
      <c r="C39" s="20">
        <v>36</v>
      </c>
      <c r="D39" s="9" t="s">
        <v>104</v>
      </c>
      <c r="E39" s="20" t="s">
        <v>34</v>
      </c>
      <c r="F39" s="16">
        <v>0.018055555555555557</v>
      </c>
      <c r="G39" s="4"/>
      <c r="H39" s="4"/>
      <c r="I39" s="4"/>
      <c r="J39" s="4"/>
      <c r="K39" s="4"/>
      <c r="L39" s="4"/>
      <c r="M39" s="4"/>
      <c r="N39" s="4">
        <v>1</v>
      </c>
      <c r="O39" s="4">
        <v>1</v>
      </c>
      <c r="P39" s="6">
        <v>0.000173611111111111</v>
      </c>
      <c r="Q39" s="17">
        <f t="shared" si="2"/>
        <v>0.000173611111111111</v>
      </c>
      <c r="R39" s="23">
        <v>0.019467592592592595</v>
      </c>
      <c r="S39" s="17">
        <v>0</v>
      </c>
      <c r="T39" s="93">
        <f t="shared" si="3"/>
        <v>0.001585648148148149</v>
      </c>
      <c r="U39" s="38">
        <v>5</v>
      </c>
    </row>
    <row r="40" spans="1:21" ht="15">
      <c r="A40" s="48">
        <v>6</v>
      </c>
      <c r="B40" s="9" t="s">
        <v>42</v>
      </c>
      <c r="C40" s="20">
        <v>14</v>
      </c>
      <c r="D40" s="9" t="s">
        <v>109</v>
      </c>
      <c r="E40" s="20" t="s">
        <v>34</v>
      </c>
      <c r="F40" s="16">
        <v>0.019444444444444445</v>
      </c>
      <c r="G40" s="4"/>
      <c r="H40" s="4"/>
      <c r="I40" s="4"/>
      <c r="J40" s="4"/>
      <c r="K40" s="4"/>
      <c r="L40" s="4"/>
      <c r="M40" s="4"/>
      <c r="N40" s="4">
        <v>0</v>
      </c>
      <c r="O40" s="4">
        <v>0</v>
      </c>
      <c r="P40" s="17">
        <v>0.000173611111111111</v>
      </c>
      <c r="Q40" s="17">
        <f t="shared" si="2"/>
        <v>0</v>
      </c>
      <c r="R40" s="23">
        <v>0.02107638888888889</v>
      </c>
      <c r="S40" s="17">
        <v>0</v>
      </c>
      <c r="T40" s="93">
        <f t="shared" si="3"/>
        <v>0.0016319444444444463</v>
      </c>
      <c r="U40" s="38">
        <v>6</v>
      </c>
    </row>
    <row r="41" spans="1:21" ht="15" customHeight="1">
      <c r="A41" s="48">
        <v>7</v>
      </c>
      <c r="B41" s="9" t="s">
        <v>112</v>
      </c>
      <c r="C41" s="20">
        <v>53</v>
      </c>
      <c r="D41" s="9" t="s">
        <v>113</v>
      </c>
      <c r="E41" s="20" t="s">
        <v>34</v>
      </c>
      <c r="F41" s="16">
        <v>0.036111111111111115</v>
      </c>
      <c r="G41" s="4"/>
      <c r="H41" s="4"/>
      <c r="I41" s="4"/>
      <c r="J41" s="4"/>
      <c r="K41" s="4"/>
      <c r="L41" s="4"/>
      <c r="M41" s="4"/>
      <c r="N41" s="4">
        <v>1</v>
      </c>
      <c r="O41" s="4">
        <v>1</v>
      </c>
      <c r="P41" s="6">
        <v>0.000173611111111111</v>
      </c>
      <c r="Q41" s="17">
        <f t="shared" si="2"/>
        <v>0.000173611111111111</v>
      </c>
      <c r="R41" s="23">
        <v>0.037627314814814815</v>
      </c>
      <c r="S41" s="17">
        <v>0</v>
      </c>
      <c r="T41" s="93">
        <f t="shared" si="3"/>
        <v>0.001689814814814811</v>
      </c>
      <c r="U41" s="38">
        <v>7</v>
      </c>
    </row>
    <row r="42" spans="1:21" ht="15">
      <c r="A42" s="48">
        <v>8</v>
      </c>
      <c r="B42" s="9" t="s">
        <v>42</v>
      </c>
      <c r="C42" s="20">
        <v>13</v>
      </c>
      <c r="D42" s="9" t="s">
        <v>108</v>
      </c>
      <c r="E42" s="20" t="s">
        <v>34</v>
      </c>
      <c r="F42" s="16">
        <v>0.019444444444444445</v>
      </c>
      <c r="G42" s="4"/>
      <c r="H42" s="4"/>
      <c r="I42" s="4"/>
      <c r="J42" s="4"/>
      <c r="K42" s="4"/>
      <c r="L42" s="4"/>
      <c r="M42" s="4"/>
      <c r="N42" s="4">
        <v>1</v>
      </c>
      <c r="O42" s="4">
        <v>1</v>
      </c>
      <c r="P42" s="17">
        <v>0.000173611111111111</v>
      </c>
      <c r="Q42" s="17">
        <f t="shared" si="2"/>
        <v>0.000173611111111111</v>
      </c>
      <c r="R42" s="23">
        <v>0.021122685185185185</v>
      </c>
      <c r="S42" s="6">
        <v>0</v>
      </c>
      <c r="T42" s="93">
        <f t="shared" si="3"/>
        <v>0.0018518518518518515</v>
      </c>
      <c r="U42" s="46">
        <v>8</v>
      </c>
    </row>
    <row r="43" spans="1:21" ht="17.25" customHeight="1">
      <c r="A43" s="48">
        <v>9</v>
      </c>
      <c r="B43" s="9" t="s">
        <v>44</v>
      </c>
      <c r="C43" s="20">
        <v>32</v>
      </c>
      <c r="D43" s="9" t="s">
        <v>102</v>
      </c>
      <c r="E43" s="20" t="s">
        <v>34</v>
      </c>
      <c r="F43" s="16">
        <v>0.015277777777777777</v>
      </c>
      <c r="G43" s="4"/>
      <c r="H43" s="4"/>
      <c r="I43" s="4"/>
      <c r="J43" s="4"/>
      <c r="K43" s="4"/>
      <c r="L43" s="4"/>
      <c r="M43" s="4"/>
      <c r="N43" s="4">
        <v>1</v>
      </c>
      <c r="O43" s="4">
        <v>1</v>
      </c>
      <c r="P43" s="6">
        <v>0.000173611111111111</v>
      </c>
      <c r="Q43" s="17">
        <f t="shared" si="2"/>
        <v>0.000173611111111111</v>
      </c>
      <c r="R43" s="23">
        <v>0.017141203703703704</v>
      </c>
      <c r="S43" s="6">
        <v>0</v>
      </c>
      <c r="T43" s="93">
        <f t="shared" si="3"/>
        <v>0.0020370370370370373</v>
      </c>
      <c r="U43" s="38">
        <v>9</v>
      </c>
    </row>
    <row r="44" spans="1:21" ht="15">
      <c r="A44" s="48">
        <v>10</v>
      </c>
      <c r="B44" s="9" t="s">
        <v>44</v>
      </c>
      <c r="C44" s="20">
        <v>31</v>
      </c>
      <c r="D44" s="9" t="s">
        <v>101</v>
      </c>
      <c r="E44" s="20" t="s">
        <v>34</v>
      </c>
      <c r="F44" s="16">
        <v>0.015277777777777777</v>
      </c>
      <c r="G44" s="4"/>
      <c r="H44" s="4"/>
      <c r="I44" s="4"/>
      <c r="J44" s="4"/>
      <c r="K44" s="4"/>
      <c r="L44" s="4"/>
      <c r="M44" s="4"/>
      <c r="N44" s="4">
        <v>1</v>
      </c>
      <c r="O44" s="4">
        <v>1</v>
      </c>
      <c r="P44" s="17">
        <v>0.000173611111111111</v>
      </c>
      <c r="Q44" s="17">
        <f t="shared" si="2"/>
        <v>0.000173611111111111</v>
      </c>
      <c r="R44" s="23">
        <v>0.01719907407407407</v>
      </c>
      <c r="S44" s="6">
        <v>0</v>
      </c>
      <c r="T44" s="93">
        <f t="shared" si="3"/>
        <v>0.002094907407407405</v>
      </c>
      <c r="U44" s="38">
        <v>10</v>
      </c>
    </row>
    <row r="45" spans="1:21" ht="15" customHeight="1">
      <c r="A45" s="48">
        <v>11</v>
      </c>
      <c r="B45" s="9" t="s">
        <v>93</v>
      </c>
      <c r="C45" s="20">
        <v>5</v>
      </c>
      <c r="D45" s="9" t="s">
        <v>40</v>
      </c>
      <c r="E45" s="20" t="s">
        <v>34</v>
      </c>
      <c r="F45" s="16">
        <v>0.004166666666666667</v>
      </c>
      <c r="G45" s="4"/>
      <c r="H45" s="4"/>
      <c r="I45" s="5"/>
      <c r="J45" s="4"/>
      <c r="K45" s="4"/>
      <c r="L45" s="5"/>
      <c r="M45" s="4"/>
      <c r="N45" s="4">
        <v>1</v>
      </c>
      <c r="O45" s="4">
        <v>1</v>
      </c>
      <c r="P45" s="6">
        <v>0.000173611111111111</v>
      </c>
      <c r="Q45" s="17">
        <f t="shared" si="2"/>
        <v>0.000173611111111111</v>
      </c>
      <c r="R45" s="23">
        <v>0.006307870370370371</v>
      </c>
      <c r="S45" s="6">
        <v>0</v>
      </c>
      <c r="T45" s="93">
        <f t="shared" si="3"/>
        <v>0.002314814814814815</v>
      </c>
      <c r="U45" s="38">
        <v>11</v>
      </c>
    </row>
    <row r="46" spans="1:21" ht="15" customHeight="1">
      <c r="A46" s="48">
        <v>12</v>
      </c>
      <c r="B46" s="9" t="s">
        <v>56</v>
      </c>
      <c r="C46" s="20">
        <v>39</v>
      </c>
      <c r="D46" s="9" t="s">
        <v>35</v>
      </c>
      <c r="E46" s="20" t="s">
        <v>34</v>
      </c>
      <c r="F46" s="16">
        <v>0.007638888888888889</v>
      </c>
      <c r="G46" s="4"/>
      <c r="H46" s="4"/>
      <c r="I46" s="4"/>
      <c r="J46" s="4"/>
      <c r="K46" s="4"/>
      <c r="L46" s="4"/>
      <c r="M46" s="4"/>
      <c r="N46" s="4">
        <v>0</v>
      </c>
      <c r="O46" s="4">
        <v>0</v>
      </c>
      <c r="P46" s="17">
        <v>0.000173611111111111</v>
      </c>
      <c r="Q46" s="17">
        <f t="shared" si="2"/>
        <v>0</v>
      </c>
      <c r="R46" s="23">
        <v>0.01</v>
      </c>
      <c r="S46" s="6">
        <v>0</v>
      </c>
      <c r="T46" s="93">
        <f t="shared" si="3"/>
        <v>0.0023611111111111116</v>
      </c>
      <c r="U46" s="46">
        <v>12</v>
      </c>
    </row>
    <row r="47" spans="1:21" ht="15" customHeight="1">
      <c r="A47" s="48">
        <v>13</v>
      </c>
      <c r="B47" s="9" t="s">
        <v>93</v>
      </c>
      <c r="C47" s="20">
        <v>2</v>
      </c>
      <c r="D47" s="9" t="s">
        <v>94</v>
      </c>
      <c r="E47" s="20" t="s">
        <v>34</v>
      </c>
      <c r="F47" s="16">
        <v>0.0020833333333333333</v>
      </c>
      <c r="G47" s="4"/>
      <c r="H47" s="4"/>
      <c r="I47" s="4"/>
      <c r="J47" s="4"/>
      <c r="K47" s="4"/>
      <c r="L47" s="4"/>
      <c r="M47" s="4"/>
      <c r="N47" s="4">
        <v>1</v>
      </c>
      <c r="O47" s="4">
        <v>1</v>
      </c>
      <c r="P47" s="6">
        <v>0.000173611111111111</v>
      </c>
      <c r="Q47" s="17">
        <f t="shared" si="2"/>
        <v>0.000173611111111111</v>
      </c>
      <c r="R47" s="23">
        <v>0.0043749999999999995</v>
      </c>
      <c r="S47" s="6">
        <v>0</v>
      </c>
      <c r="T47" s="93">
        <f t="shared" si="3"/>
        <v>0.002465277777777777</v>
      </c>
      <c r="U47" s="38">
        <v>13</v>
      </c>
    </row>
    <row r="48" spans="1:21" ht="16.5" customHeight="1">
      <c r="A48" s="48">
        <v>15</v>
      </c>
      <c r="B48" s="9" t="s">
        <v>93</v>
      </c>
      <c r="C48" s="20">
        <v>3</v>
      </c>
      <c r="D48" s="9" t="s">
        <v>95</v>
      </c>
      <c r="E48" s="20" t="s">
        <v>34</v>
      </c>
      <c r="F48" s="16">
        <v>0.003472222222222222</v>
      </c>
      <c r="G48" s="4"/>
      <c r="H48" s="4"/>
      <c r="I48" s="4"/>
      <c r="J48" s="4"/>
      <c r="K48" s="4"/>
      <c r="L48" s="4"/>
      <c r="M48" s="4"/>
      <c r="N48" s="4">
        <v>1</v>
      </c>
      <c r="O48" s="4">
        <v>1</v>
      </c>
      <c r="P48" s="6">
        <v>0.000173611111111111</v>
      </c>
      <c r="Q48" s="17">
        <f t="shared" si="2"/>
        <v>0.000173611111111111</v>
      </c>
      <c r="R48" s="23">
        <v>0.006006944444444444</v>
      </c>
      <c r="S48" s="6">
        <v>0</v>
      </c>
      <c r="T48" s="93">
        <f t="shared" si="3"/>
        <v>0.002708333333333333</v>
      </c>
      <c r="U48" s="38">
        <v>14</v>
      </c>
    </row>
    <row r="49" spans="1:21" ht="15" customHeight="1">
      <c r="A49" s="48">
        <v>16</v>
      </c>
      <c r="B49" s="9" t="s">
        <v>45</v>
      </c>
      <c r="C49" s="20">
        <v>52</v>
      </c>
      <c r="D49" s="9" t="s">
        <v>49</v>
      </c>
      <c r="E49" s="20" t="s">
        <v>34</v>
      </c>
      <c r="F49" s="16">
        <v>0.03923611111111111</v>
      </c>
      <c r="G49" s="4"/>
      <c r="H49" s="4"/>
      <c r="I49" s="4"/>
      <c r="J49" s="4"/>
      <c r="K49" s="4"/>
      <c r="L49" s="4"/>
      <c r="M49" s="4"/>
      <c r="N49" s="4">
        <v>0</v>
      </c>
      <c r="O49" s="4">
        <v>0</v>
      </c>
      <c r="P49" s="17">
        <v>0.000173611111111111</v>
      </c>
      <c r="Q49" s="17">
        <f t="shared" si="2"/>
        <v>0</v>
      </c>
      <c r="R49" s="23">
        <v>0.04215277777777778</v>
      </c>
      <c r="S49" s="6">
        <v>0</v>
      </c>
      <c r="T49" s="93">
        <f t="shared" si="3"/>
        <v>0.0029166666666666716</v>
      </c>
      <c r="U49" s="38">
        <v>15</v>
      </c>
    </row>
    <row r="50" spans="1:21" ht="15" customHeight="1">
      <c r="A50" s="48">
        <v>17</v>
      </c>
      <c r="B50" s="9" t="s">
        <v>112</v>
      </c>
      <c r="C50" s="20">
        <v>49</v>
      </c>
      <c r="D50" s="9" t="s">
        <v>48</v>
      </c>
      <c r="E50" s="20" t="s">
        <v>34</v>
      </c>
      <c r="F50" s="16">
        <v>0.03923611111111111</v>
      </c>
      <c r="G50" s="4"/>
      <c r="H50" s="4"/>
      <c r="I50" s="4"/>
      <c r="J50" s="4"/>
      <c r="K50" s="4"/>
      <c r="L50" s="4"/>
      <c r="M50" s="4"/>
      <c r="N50" s="4">
        <v>1</v>
      </c>
      <c r="O50" s="4">
        <v>1</v>
      </c>
      <c r="P50" s="6">
        <v>0.000173611111111111</v>
      </c>
      <c r="Q50" s="17">
        <f t="shared" si="2"/>
        <v>0.000173611111111111</v>
      </c>
      <c r="R50" s="23">
        <v>0.04232638888888889</v>
      </c>
      <c r="S50" s="6">
        <v>0</v>
      </c>
      <c r="T50" s="93">
        <f t="shared" si="3"/>
        <v>0.003263888888888893</v>
      </c>
      <c r="U50" s="46">
        <v>16</v>
      </c>
    </row>
    <row r="51" spans="1:21" ht="15" customHeight="1">
      <c r="A51" s="48">
        <v>18</v>
      </c>
      <c r="B51" s="9" t="s">
        <v>93</v>
      </c>
      <c r="C51" s="20">
        <v>4</v>
      </c>
      <c r="D51" s="9" t="s">
        <v>96</v>
      </c>
      <c r="E51" s="20" t="s">
        <v>34</v>
      </c>
      <c r="F51" s="16">
        <v>0.003472222222222222</v>
      </c>
      <c r="G51" s="4"/>
      <c r="H51" s="4"/>
      <c r="I51" s="4"/>
      <c r="J51" s="4"/>
      <c r="K51" s="4"/>
      <c r="L51" s="4"/>
      <c r="M51" s="4"/>
      <c r="N51" s="4">
        <v>1</v>
      </c>
      <c r="O51" s="4">
        <v>1</v>
      </c>
      <c r="P51" s="17">
        <v>0.000173611111111111</v>
      </c>
      <c r="Q51" s="17">
        <f t="shared" si="2"/>
        <v>0.000173611111111111</v>
      </c>
      <c r="R51" s="23">
        <v>0.008449074074074074</v>
      </c>
      <c r="S51" s="6">
        <v>0</v>
      </c>
      <c r="T51" s="93">
        <f t="shared" si="3"/>
        <v>0.0051504629629629635</v>
      </c>
      <c r="U51" s="38">
        <v>17</v>
      </c>
    </row>
    <row r="53" ht="15">
      <c r="C53" t="s">
        <v>15</v>
      </c>
    </row>
    <row r="55" spans="3:8" ht="15">
      <c r="C55" s="137" t="s">
        <v>92</v>
      </c>
      <c r="D55" s="137"/>
      <c r="E55" s="137"/>
      <c r="F55" s="137"/>
      <c r="G55" s="137"/>
      <c r="H55" s="137"/>
    </row>
  </sheetData>
  <sheetProtection/>
  <mergeCells count="16">
    <mergeCell ref="C55:H55"/>
    <mergeCell ref="A10:A11"/>
    <mergeCell ref="B10:B11"/>
    <mergeCell ref="C10:C11"/>
    <mergeCell ref="D10:D11"/>
    <mergeCell ref="E10:E11"/>
    <mergeCell ref="F10:F11"/>
    <mergeCell ref="A27:V34"/>
    <mergeCell ref="T10:T11"/>
    <mergeCell ref="U10:U11"/>
    <mergeCell ref="G10:N10"/>
    <mergeCell ref="O10:O11"/>
    <mergeCell ref="P10:P11"/>
    <mergeCell ref="Q10:Q11"/>
    <mergeCell ref="R10:R11"/>
    <mergeCell ref="S10:S11"/>
  </mergeCells>
  <printOptions horizontalCentered="1"/>
  <pageMargins left="0.2755905511811024" right="0.2755905511811024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90" zoomScaleNormal="90" zoomScalePageLayoutView="0" workbookViewId="0" topLeftCell="A13">
      <selection activeCell="N63" sqref="N63"/>
    </sheetView>
  </sheetViews>
  <sheetFormatPr defaultColWidth="9.140625" defaultRowHeight="15"/>
  <cols>
    <col min="1" max="1" width="22.00390625" style="0" customWidth="1"/>
    <col min="2" max="2" width="3.57421875" style="0" customWidth="1"/>
    <col min="3" max="3" width="22.421875" style="0" customWidth="1"/>
    <col min="4" max="4" width="2.8515625" style="0" customWidth="1"/>
    <col min="5" max="5" width="9.28125" style="0" customWidth="1"/>
    <col min="6" max="6" width="2.57421875" style="0" customWidth="1"/>
    <col min="7" max="7" width="2.00390625" style="0" bestFit="1" customWidth="1"/>
    <col min="8" max="8" width="2.140625" style="0" customWidth="1"/>
    <col min="9" max="10" width="2.00390625" style="0" bestFit="1" customWidth="1"/>
    <col min="11" max="11" width="2.140625" style="0" bestFit="1" customWidth="1"/>
    <col min="12" max="12" width="2.00390625" style="0" bestFit="1" customWidth="1"/>
    <col min="13" max="13" width="2.140625" style="0" customWidth="1"/>
    <col min="14" max="14" width="8.57421875" style="0" customWidth="1"/>
    <col min="15" max="15" width="7.421875" style="0" customWidth="1"/>
    <col min="16" max="16" width="8.00390625" style="0" customWidth="1"/>
    <col min="17" max="17" width="7.7109375" style="0" customWidth="1"/>
    <col min="18" max="18" width="8.140625" style="0" customWidth="1"/>
    <col min="19" max="19" width="7.8515625" style="0" customWidth="1"/>
    <col min="20" max="20" width="7.7109375" style="56" customWidth="1"/>
    <col min="21" max="21" width="3.00390625" style="56" customWidth="1"/>
  </cols>
  <sheetData>
    <row r="1" spans="2:21" ht="15">
      <c r="B1" s="21"/>
      <c r="D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53"/>
      <c r="U1" s="54"/>
    </row>
    <row r="2" spans="2:21" ht="15">
      <c r="B2" s="21"/>
      <c r="D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53"/>
      <c r="U2" s="54"/>
    </row>
    <row r="3" spans="2:21" ht="15">
      <c r="B3" s="21"/>
      <c r="D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53"/>
      <c r="U3" s="54"/>
    </row>
    <row r="4" spans="2:21" ht="15">
      <c r="B4" s="21"/>
      <c r="D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53"/>
      <c r="U4" s="54"/>
    </row>
    <row r="5" spans="2:21" ht="15">
      <c r="B5" s="21"/>
      <c r="D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53"/>
      <c r="U5" s="54"/>
    </row>
    <row r="6" spans="2:21" ht="15">
      <c r="B6" s="21"/>
      <c r="D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53"/>
      <c r="U6" s="54"/>
    </row>
    <row r="7" spans="2:21" ht="15">
      <c r="B7" s="21"/>
      <c r="D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3"/>
      <c r="U7" s="54"/>
    </row>
    <row r="8" spans="1:21" ht="16.5" thickBot="1">
      <c r="A8" s="3" t="s">
        <v>14</v>
      </c>
      <c r="C8" s="3"/>
      <c r="D8" s="18"/>
      <c r="E8" s="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91" t="s">
        <v>124</v>
      </c>
      <c r="R8" s="22"/>
      <c r="S8" s="22"/>
      <c r="T8" s="55"/>
      <c r="U8" s="54"/>
    </row>
    <row r="9" spans="1:21" ht="15" customHeight="1">
      <c r="A9" s="160" t="s">
        <v>1</v>
      </c>
      <c r="B9" s="152" t="s">
        <v>21</v>
      </c>
      <c r="C9" s="152"/>
      <c r="D9" s="162" t="s">
        <v>18</v>
      </c>
      <c r="E9" s="152" t="s">
        <v>22</v>
      </c>
      <c r="F9" s="152" t="s">
        <v>2</v>
      </c>
      <c r="G9" s="152"/>
      <c r="H9" s="152"/>
      <c r="I9" s="152"/>
      <c r="J9" s="152"/>
      <c r="K9" s="152"/>
      <c r="L9" s="152"/>
      <c r="M9" s="152"/>
      <c r="N9" s="166" t="s">
        <v>19</v>
      </c>
      <c r="O9" s="152" t="s">
        <v>20</v>
      </c>
      <c r="P9" s="152" t="s">
        <v>4</v>
      </c>
      <c r="Q9" s="152" t="s">
        <v>23</v>
      </c>
      <c r="R9" s="152" t="s">
        <v>12</v>
      </c>
      <c r="S9" s="156" t="s">
        <v>24</v>
      </c>
      <c r="T9" s="164" t="s">
        <v>38</v>
      </c>
      <c r="U9" s="153" t="s">
        <v>5</v>
      </c>
    </row>
    <row r="10" spans="1:21" ht="60" customHeight="1" thickBot="1">
      <c r="A10" s="161"/>
      <c r="B10" s="155"/>
      <c r="C10" s="155"/>
      <c r="D10" s="163"/>
      <c r="E10" s="155"/>
      <c r="F10" s="99">
        <v>1</v>
      </c>
      <c r="G10" s="99">
        <v>2</v>
      </c>
      <c r="H10" s="99">
        <v>3</v>
      </c>
      <c r="I10" s="99">
        <v>4</v>
      </c>
      <c r="J10" s="99">
        <v>5</v>
      </c>
      <c r="K10" s="99">
        <v>6</v>
      </c>
      <c r="L10" s="99">
        <v>7</v>
      </c>
      <c r="M10" s="99">
        <v>8</v>
      </c>
      <c r="N10" s="167"/>
      <c r="O10" s="155"/>
      <c r="P10" s="155"/>
      <c r="Q10" s="155"/>
      <c r="R10" s="155"/>
      <c r="S10" s="157"/>
      <c r="T10" s="165"/>
      <c r="U10" s="154"/>
    </row>
    <row r="11" spans="1:21" ht="16.5" customHeight="1">
      <c r="A11" s="117" t="s">
        <v>119</v>
      </c>
      <c r="B11" s="19">
        <v>15</v>
      </c>
      <c r="C11" s="15" t="s">
        <v>107</v>
      </c>
      <c r="D11" s="19" t="s">
        <v>61</v>
      </c>
      <c r="E11" s="16">
        <v>0.021180555555555553</v>
      </c>
      <c r="F11" s="14"/>
      <c r="G11" s="14"/>
      <c r="H11" s="14"/>
      <c r="I11" s="14"/>
      <c r="J11" s="14"/>
      <c r="K11" s="14">
        <v>1</v>
      </c>
      <c r="L11" s="14"/>
      <c r="M11" s="14"/>
      <c r="N11" s="14"/>
      <c r="O11" s="17">
        <v>0.000173611111111111</v>
      </c>
      <c r="P11" s="17">
        <f aca="true" t="shared" si="0" ref="P11:P22">N11*O11</f>
        <v>0</v>
      </c>
      <c r="Q11" s="23">
        <v>0.021840277777777778</v>
      </c>
      <c r="R11" s="44">
        <v>0</v>
      </c>
      <c r="S11" s="45">
        <f aca="true" t="shared" si="1" ref="S11:S22">Q11-E11+P11-R11</f>
        <v>0.0006597222222222247</v>
      </c>
      <c r="T11" s="148">
        <v>0.007673611111111111</v>
      </c>
      <c r="U11" s="141">
        <v>1</v>
      </c>
    </row>
    <row r="12" spans="1:21" ht="16.5" customHeight="1">
      <c r="A12" s="117" t="s">
        <v>119</v>
      </c>
      <c r="B12" s="20">
        <v>16</v>
      </c>
      <c r="C12" s="9" t="s">
        <v>50</v>
      </c>
      <c r="D12" s="20" t="s">
        <v>34</v>
      </c>
      <c r="E12" s="16">
        <v>0.021180555555555553</v>
      </c>
      <c r="F12" s="4"/>
      <c r="G12" s="4"/>
      <c r="H12" s="4"/>
      <c r="I12" s="4"/>
      <c r="J12" s="4"/>
      <c r="K12" s="4">
        <v>1</v>
      </c>
      <c r="L12" s="4"/>
      <c r="M12" s="4"/>
      <c r="N12" s="4"/>
      <c r="O12" s="6">
        <v>0.000173611111111111</v>
      </c>
      <c r="P12" s="17">
        <f t="shared" si="0"/>
        <v>0</v>
      </c>
      <c r="Q12" s="23">
        <v>0.02199074074074074</v>
      </c>
      <c r="R12" s="44">
        <v>0</v>
      </c>
      <c r="S12" s="45">
        <f t="shared" si="1"/>
        <v>0.0008101851851851881</v>
      </c>
      <c r="T12" s="148"/>
      <c r="U12" s="141"/>
    </row>
    <row r="13" spans="1:21" ht="16.5" customHeight="1">
      <c r="A13" s="117" t="s">
        <v>119</v>
      </c>
      <c r="B13" s="20">
        <v>18</v>
      </c>
      <c r="C13" s="9" t="s">
        <v>111</v>
      </c>
      <c r="D13" s="20" t="s">
        <v>34</v>
      </c>
      <c r="E13" s="16">
        <v>0.02152777777777778</v>
      </c>
      <c r="F13" s="4"/>
      <c r="G13" s="4"/>
      <c r="H13" s="4"/>
      <c r="I13" s="4"/>
      <c r="J13" s="4"/>
      <c r="K13" s="4"/>
      <c r="L13" s="4"/>
      <c r="M13" s="4"/>
      <c r="N13" s="4"/>
      <c r="O13" s="6">
        <v>0.000173611111111111</v>
      </c>
      <c r="P13" s="17">
        <f t="shared" si="0"/>
        <v>0</v>
      </c>
      <c r="Q13" s="23">
        <v>0.022858796296296294</v>
      </c>
      <c r="R13" s="36">
        <v>0</v>
      </c>
      <c r="S13" s="45">
        <f t="shared" si="1"/>
        <v>0.0013310185185185126</v>
      </c>
      <c r="T13" s="148"/>
      <c r="U13" s="141"/>
    </row>
    <row r="14" spans="1:21" ht="16.5" customHeight="1">
      <c r="A14" s="117" t="s">
        <v>119</v>
      </c>
      <c r="B14" s="72">
        <v>17</v>
      </c>
      <c r="C14" s="73" t="s">
        <v>110</v>
      </c>
      <c r="D14" s="72" t="s">
        <v>34</v>
      </c>
      <c r="E14" s="51">
        <v>0.02152777777777778</v>
      </c>
      <c r="F14" s="75"/>
      <c r="G14" s="75"/>
      <c r="H14" s="75"/>
      <c r="I14" s="75"/>
      <c r="J14" s="75"/>
      <c r="K14" s="75">
        <v>1</v>
      </c>
      <c r="L14" s="75"/>
      <c r="M14" s="75"/>
      <c r="N14" s="75"/>
      <c r="O14" s="17">
        <v>0.000173611111111111</v>
      </c>
      <c r="P14" s="17">
        <f t="shared" si="0"/>
        <v>0</v>
      </c>
      <c r="Q14" s="49">
        <v>0.02291666666666667</v>
      </c>
      <c r="R14" s="44">
        <v>0</v>
      </c>
      <c r="S14" s="45">
        <f t="shared" si="1"/>
        <v>0.0013888888888888874</v>
      </c>
      <c r="T14" s="148"/>
      <c r="U14" s="141"/>
    </row>
    <row r="15" spans="1:21" ht="16.5" customHeight="1">
      <c r="A15" s="117" t="s">
        <v>119</v>
      </c>
      <c r="B15" s="20">
        <v>14</v>
      </c>
      <c r="C15" s="9" t="s">
        <v>109</v>
      </c>
      <c r="D15" s="20" t="s">
        <v>34</v>
      </c>
      <c r="E15" s="16">
        <v>0.019444444444444445</v>
      </c>
      <c r="F15" s="4"/>
      <c r="G15" s="4"/>
      <c r="H15" s="4"/>
      <c r="I15" s="4"/>
      <c r="J15" s="4"/>
      <c r="K15" s="4"/>
      <c r="L15" s="4"/>
      <c r="M15" s="4">
        <v>1</v>
      </c>
      <c r="N15" s="4"/>
      <c r="O15" s="17">
        <v>0.000173611111111111</v>
      </c>
      <c r="P15" s="17">
        <f t="shared" si="0"/>
        <v>0</v>
      </c>
      <c r="Q15" s="49">
        <v>0.02107638888888889</v>
      </c>
      <c r="R15" s="36">
        <v>0</v>
      </c>
      <c r="S15" s="45">
        <f t="shared" si="1"/>
        <v>0.0016319444444444463</v>
      </c>
      <c r="T15" s="148"/>
      <c r="U15" s="141"/>
    </row>
    <row r="16" spans="1:21" ht="18" customHeight="1" thickBot="1">
      <c r="A16" s="119" t="s">
        <v>119</v>
      </c>
      <c r="B16" s="84">
        <v>13</v>
      </c>
      <c r="C16" s="32" t="s">
        <v>108</v>
      </c>
      <c r="D16" s="84" t="s">
        <v>34</v>
      </c>
      <c r="E16" s="87">
        <v>0.019444444444444445</v>
      </c>
      <c r="F16" s="33"/>
      <c r="G16" s="33"/>
      <c r="H16" s="33"/>
      <c r="I16" s="33"/>
      <c r="J16" s="33"/>
      <c r="K16" s="33">
        <v>1</v>
      </c>
      <c r="L16" s="33"/>
      <c r="M16" s="33"/>
      <c r="N16" s="33">
        <v>1</v>
      </c>
      <c r="O16" s="34">
        <v>0.000173611111111111</v>
      </c>
      <c r="P16" s="34">
        <f t="shared" si="0"/>
        <v>0.000173611111111111</v>
      </c>
      <c r="Q16" s="50">
        <v>0.021122685185185185</v>
      </c>
      <c r="R16" s="85">
        <v>0</v>
      </c>
      <c r="S16" s="41">
        <f t="shared" si="1"/>
        <v>0.0018518518518518515</v>
      </c>
      <c r="T16" s="149"/>
      <c r="U16" s="159"/>
    </row>
    <row r="17" spans="1:21" ht="15" customHeight="1">
      <c r="A17" s="117" t="s">
        <v>44</v>
      </c>
      <c r="B17" s="19">
        <v>33</v>
      </c>
      <c r="C17" s="15" t="s">
        <v>105</v>
      </c>
      <c r="D17" s="19" t="s">
        <v>61</v>
      </c>
      <c r="E17" s="16">
        <v>0.016666666666666666</v>
      </c>
      <c r="F17" s="14"/>
      <c r="G17" s="14"/>
      <c r="H17" s="14"/>
      <c r="I17" s="14"/>
      <c r="J17" s="14"/>
      <c r="K17" s="14">
        <v>1</v>
      </c>
      <c r="L17" s="14"/>
      <c r="M17" s="14"/>
      <c r="N17" s="14">
        <v>1</v>
      </c>
      <c r="O17" s="17">
        <v>0.000173611111111111</v>
      </c>
      <c r="P17" s="17">
        <f t="shared" si="0"/>
        <v>0.000173611111111111</v>
      </c>
      <c r="Q17" s="23">
        <v>0.018275462962962962</v>
      </c>
      <c r="R17" s="44">
        <v>0</v>
      </c>
      <c r="S17" s="45">
        <f t="shared" si="1"/>
        <v>0.0017824074074074066</v>
      </c>
      <c r="T17" s="147">
        <v>0.010787037037037038</v>
      </c>
      <c r="U17" s="140">
        <v>2</v>
      </c>
    </row>
    <row r="18" spans="1:21" ht="15" customHeight="1">
      <c r="A18" s="117" t="s">
        <v>44</v>
      </c>
      <c r="B18" s="19">
        <v>34</v>
      </c>
      <c r="C18" s="15" t="s">
        <v>106</v>
      </c>
      <c r="D18" s="19" t="s">
        <v>61</v>
      </c>
      <c r="E18" s="16">
        <v>0.016666666666666666</v>
      </c>
      <c r="F18" s="14"/>
      <c r="G18" s="14"/>
      <c r="H18" s="14"/>
      <c r="I18" s="14"/>
      <c r="J18" s="14"/>
      <c r="K18" s="14"/>
      <c r="L18" s="14"/>
      <c r="M18" s="14"/>
      <c r="N18" s="14">
        <v>1</v>
      </c>
      <c r="O18" s="17">
        <v>0.000173611111111111</v>
      </c>
      <c r="P18" s="17">
        <f t="shared" si="0"/>
        <v>0.000173611111111111</v>
      </c>
      <c r="Q18" s="23">
        <v>0.01851851851851852</v>
      </c>
      <c r="R18" s="44">
        <v>0</v>
      </c>
      <c r="S18" s="45">
        <f t="shared" si="1"/>
        <v>0.0020254629629629655</v>
      </c>
      <c r="T18" s="148"/>
      <c r="U18" s="141"/>
    </row>
    <row r="19" spans="1:21" ht="15" customHeight="1">
      <c r="A19" s="118" t="s">
        <v>44</v>
      </c>
      <c r="B19" s="20">
        <v>35</v>
      </c>
      <c r="C19" s="9" t="s">
        <v>103</v>
      </c>
      <c r="D19" s="20" t="s">
        <v>34</v>
      </c>
      <c r="E19" s="16">
        <v>0.018055555555555557</v>
      </c>
      <c r="F19" s="4"/>
      <c r="G19" s="4"/>
      <c r="H19" s="4"/>
      <c r="I19" s="4"/>
      <c r="J19" s="4"/>
      <c r="K19" s="4"/>
      <c r="L19" s="4"/>
      <c r="M19" s="4"/>
      <c r="N19" s="4"/>
      <c r="O19" s="17">
        <v>0.000173611111111111</v>
      </c>
      <c r="P19" s="17">
        <f t="shared" si="0"/>
        <v>0</v>
      </c>
      <c r="Q19" s="23">
        <v>0.01931712962962963</v>
      </c>
      <c r="R19" s="44">
        <v>0</v>
      </c>
      <c r="S19" s="45">
        <f t="shared" si="1"/>
        <v>0.0012615740740740712</v>
      </c>
      <c r="T19" s="148"/>
      <c r="U19" s="141"/>
    </row>
    <row r="20" spans="1:21" ht="15" customHeight="1">
      <c r="A20" s="118" t="s">
        <v>44</v>
      </c>
      <c r="B20" s="20">
        <v>36</v>
      </c>
      <c r="C20" s="9" t="s">
        <v>104</v>
      </c>
      <c r="D20" s="20" t="s">
        <v>34</v>
      </c>
      <c r="E20" s="16">
        <v>0.018055555555555557</v>
      </c>
      <c r="F20" s="4"/>
      <c r="G20" s="4"/>
      <c r="H20" s="5"/>
      <c r="I20" s="4"/>
      <c r="J20" s="4"/>
      <c r="K20" s="5">
        <v>1</v>
      </c>
      <c r="L20" s="4"/>
      <c r="M20" s="4"/>
      <c r="N20" s="4">
        <v>1</v>
      </c>
      <c r="O20" s="17">
        <v>0.000173611111111111</v>
      </c>
      <c r="P20" s="17">
        <f t="shared" si="0"/>
        <v>0.000173611111111111</v>
      </c>
      <c r="Q20" s="23">
        <v>0.019467592592592595</v>
      </c>
      <c r="R20" s="44">
        <v>0</v>
      </c>
      <c r="S20" s="45">
        <f t="shared" si="1"/>
        <v>0.001585648148148149</v>
      </c>
      <c r="T20" s="148"/>
      <c r="U20" s="141"/>
    </row>
    <row r="21" spans="1:21" ht="15" customHeight="1">
      <c r="A21" s="117" t="s">
        <v>44</v>
      </c>
      <c r="B21" s="20">
        <v>32</v>
      </c>
      <c r="C21" s="9" t="s">
        <v>102</v>
      </c>
      <c r="D21" s="20" t="s">
        <v>34</v>
      </c>
      <c r="E21" s="16">
        <v>0.015277777777777777</v>
      </c>
      <c r="F21" s="4"/>
      <c r="G21" s="4"/>
      <c r="H21" s="4"/>
      <c r="I21" s="4"/>
      <c r="J21" s="4"/>
      <c r="K21" s="4">
        <v>1</v>
      </c>
      <c r="L21" s="4"/>
      <c r="M21" s="4"/>
      <c r="N21" s="4">
        <v>1</v>
      </c>
      <c r="O21" s="17">
        <v>0.000173611111111111</v>
      </c>
      <c r="P21" s="17">
        <f t="shared" si="0"/>
        <v>0.000173611111111111</v>
      </c>
      <c r="Q21" s="23">
        <v>0.017141203703703704</v>
      </c>
      <c r="R21" s="44">
        <v>0</v>
      </c>
      <c r="S21" s="45">
        <f t="shared" si="1"/>
        <v>0.0020370370370370373</v>
      </c>
      <c r="T21" s="148"/>
      <c r="U21" s="141"/>
    </row>
    <row r="22" spans="1:21" ht="15" customHeight="1" thickBot="1">
      <c r="A22" s="119" t="s">
        <v>44</v>
      </c>
      <c r="B22" s="84">
        <v>31</v>
      </c>
      <c r="C22" s="32" t="s">
        <v>101</v>
      </c>
      <c r="D22" s="84" t="s">
        <v>34</v>
      </c>
      <c r="E22" s="87">
        <v>0.015277777777777777</v>
      </c>
      <c r="F22" s="33"/>
      <c r="G22" s="33"/>
      <c r="H22" s="33">
        <v>1</v>
      </c>
      <c r="I22" s="33"/>
      <c r="J22" s="33"/>
      <c r="K22" s="33"/>
      <c r="L22" s="33"/>
      <c r="M22" s="33"/>
      <c r="N22" s="33">
        <v>1</v>
      </c>
      <c r="O22" s="34">
        <v>0.000173611111111111</v>
      </c>
      <c r="P22" s="34">
        <f t="shared" si="0"/>
        <v>0.000173611111111111</v>
      </c>
      <c r="Q22" s="50">
        <v>0.01719907407407407</v>
      </c>
      <c r="R22" s="85">
        <v>0</v>
      </c>
      <c r="S22" s="41">
        <f t="shared" si="1"/>
        <v>0.002094907407407405</v>
      </c>
      <c r="T22" s="149"/>
      <c r="U22" s="159"/>
    </row>
    <row r="23" spans="1:21" ht="15" customHeight="1">
      <c r="A23" s="117" t="s">
        <v>56</v>
      </c>
      <c r="B23" s="19">
        <v>37</v>
      </c>
      <c r="C23" s="15" t="s">
        <v>58</v>
      </c>
      <c r="D23" s="19" t="s">
        <v>61</v>
      </c>
      <c r="E23" s="16">
        <v>0.0062499999999999995</v>
      </c>
      <c r="F23" s="14"/>
      <c r="G23" s="14"/>
      <c r="H23" s="14"/>
      <c r="I23" s="14"/>
      <c r="J23" s="14"/>
      <c r="K23" s="14"/>
      <c r="L23" s="14"/>
      <c r="M23" s="14"/>
      <c r="N23" s="14"/>
      <c r="O23" s="17">
        <v>0.00017361111111111112</v>
      </c>
      <c r="P23" s="17">
        <v>0</v>
      </c>
      <c r="Q23" s="23">
        <v>0.007905092592592592</v>
      </c>
      <c r="R23" s="36">
        <v>0</v>
      </c>
      <c r="S23" s="45">
        <v>0.0016550925925925926</v>
      </c>
      <c r="T23" s="147">
        <v>0.011689814814814814</v>
      </c>
      <c r="U23" s="140">
        <v>3</v>
      </c>
    </row>
    <row r="24" spans="1:21" ht="15" customHeight="1">
      <c r="A24" s="117" t="s">
        <v>56</v>
      </c>
      <c r="B24" s="20">
        <v>41</v>
      </c>
      <c r="C24" s="9" t="s">
        <v>99</v>
      </c>
      <c r="D24" s="20" t="s">
        <v>61</v>
      </c>
      <c r="E24" s="16">
        <v>0.009027777777777779</v>
      </c>
      <c r="F24" s="4"/>
      <c r="G24" s="4"/>
      <c r="H24" s="4"/>
      <c r="I24" s="4"/>
      <c r="J24" s="4"/>
      <c r="K24" s="4"/>
      <c r="L24" s="4"/>
      <c r="M24" s="4"/>
      <c r="N24" s="4">
        <v>1</v>
      </c>
      <c r="O24" s="6">
        <v>0.00017361111111111112</v>
      </c>
      <c r="P24" s="17">
        <v>0.00017361111111111112</v>
      </c>
      <c r="Q24" s="23">
        <v>0.01054398148148148</v>
      </c>
      <c r="R24" s="36">
        <v>0</v>
      </c>
      <c r="S24" s="45">
        <v>0.001689814814814815</v>
      </c>
      <c r="T24" s="148"/>
      <c r="U24" s="141"/>
    </row>
    <row r="25" spans="1:21" ht="15" customHeight="1">
      <c r="A25" s="117" t="s">
        <v>56</v>
      </c>
      <c r="B25" s="72">
        <v>40</v>
      </c>
      <c r="C25" s="73" t="s">
        <v>57</v>
      </c>
      <c r="D25" s="72" t="s">
        <v>61</v>
      </c>
      <c r="E25" s="51">
        <v>0.007638888888888889</v>
      </c>
      <c r="F25" s="75"/>
      <c r="G25" s="75"/>
      <c r="H25" s="75"/>
      <c r="I25" s="75"/>
      <c r="J25" s="75"/>
      <c r="K25" s="75"/>
      <c r="L25" s="75"/>
      <c r="M25" s="75"/>
      <c r="N25" s="75">
        <v>1</v>
      </c>
      <c r="O25" s="17">
        <v>0.00017361111111111112</v>
      </c>
      <c r="P25" s="17">
        <v>0.00017361111111111112</v>
      </c>
      <c r="Q25" s="77">
        <v>0.009166666666666667</v>
      </c>
      <c r="R25" s="44">
        <v>0</v>
      </c>
      <c r="S25" s="45">
        <v>0.0017013888888888892</v>
      </c>
      <c r="T25" s="148"/>
      <c r="U25" s="141"/>
    </row>
    <row r="26" spans="1:21" ht="15" customHeight="1">
      <c r="A26" s="117" t="s">
        <v>56</v>
      </c>
      <c r="B26" s="72">
        <v>42</v>
      </c>
      <c r="C26" s="73" t="s">
        <v>122</v>
      </c>
      <c r="D26" s="72" t="s">
        <v>61</v>
      </c>
      <c r="E26" s="51">
        <v>0.009027777777777779</v>
      </c>
      <c r="F26" s="75"/>
      <c r="G26" s="75"/>
      <c r="H26" s="75"/>
      <c r="I26" s="75"/>
      <c r="J26" s="75"/>
      <c r="K26" s="75"/>
      <c r="L26" s="75"/>
      <c r="M26" s="75"/>
      <c r="N26" s="75">
        <v>1</v>
      </c>
      <c r="O26" s="17">
        <v>0.000173611111111111</v>
      </c>
      <c r="P26" s="17">
        <v>0.00017361111111111112</v>
      </c>
      <c r="Q26" s="49">
        <v>0.010694444444444444</v>
      </c>
      <c r="R26" s="36">
        <v>0</v>
      </c>
      <c r="S26" s="45">
        <v>0.0018402777777777777</v>
      </c>
      <c r="T26" s="148"/>
      <c r="U26" s="141"/>
    </row>
    <row r="27" spans="1:21" ht="15" customHeight="1">
      <c r="A27" s="117" t="s">
        <v>56</v>
      </c>
      <c r="B27" s="20">
        <v>38</v>
      </c>
      <c r="C27" s="9" t="s">
        <v>98</v>
      </c>
      <c r="D27" s="20" t="s">
        <v>61</v>
      </c>
      <c r="E27" s="16">
        <v>0.0062499999999999995</v>
      </c>
      <c r="F27" s="4"/>
      <c r="G27" s="4"/>
      <c r="H27" s="4"/>
      <c r="I27" s="4"/>
      <c r="J27" s="4"/>
      <c r="K27" s="4"/>
      <c r="L27" s="4"/>
      <c r="M27" s="4"/>
      <c r="N27" s="4">
        <v>1</v>
      </c>
      <c r="O27" s="6">
        <v>0.000173611111111111</v>
      </c>
      <c r="P27" s="17">
        <v>0.00017361111111111112</v>
      </c>
      <c r="Q27" s="49">
        <v>0.008518518518518519</v>
      </c>
      <c r="R27" s="36">
        <v>0</v>
      </c>
      <c r="S27" s="45">
        <v>0.0024421296296296296</v>
      </c>
      <c r="T27" s="148"/>
      <c r="U27" s="141"/>
    </row>
    <row r="28" spans="1:21" ht="15" customHeight="1" thickBot="1">
      <c r="A28" s="119" t="s">
        <v>56</v>
      </c>
      <c r="B28" s="84">
        <v>39</v>
      </c>
      <c r="C28" s="32" t="s">
        <v>35</v>
      </c>
      <c r="D28" s="84" t="s">
        <v>34</v>
      </c>
      <c r="E28" s="87">
        <v>0.007638888888888889</v>
      </c>
      <c r="F28" s="33"/>
      <c r="G28" s="33"/>
      <c r="H28" s="33"/>
      <c r="I28" s="33"/>
      <c r="J28" s="33"/>
      <c r="K28" s="33"/>
      <c r="L28" s="33"/>
      <c r="M28" s="33"/>
      <c r="N28" s="33"/>
      <c r="O28" s="34">
        <v>0.000173611111111111</v>
      </c>
      <c r="P28" s="34">
        <v>0</v>
      </c>
      <c r="Q28" s="50">
        <v>0.01</v>
      </c>
      <c r="R28" s="105">
        <v>0</v>
      </c>
      <c r="S28" s="41">
        <v>0.002361111111111111</v>
      </c>
      <c r="T28" s="149"/>
      <c r="U28" s="159"/>
    </row>
    <row r="29" spans="1:21" ht="15">
      <c r="A29" s="117" t="s">
        <v>121</v>
      </c>
      <c r="B29" s="88">
        <v>54</v>
      </c>
      <c r="C29" s="71" t="s">
        <v>47</v>
      </c>
      <c r="D29" s="88" t="s">
        <v>61</v>
      </c>
      <c r="E29" s="16">
        <v>0.0375</v>
      </c>
      <c r="F29" s="89"/>
      <c r="G29" s="89"/>
      <c r="H29" s="89"/>
      <c r="I29" s="89"/>
      <c r="J29" s="89"/>
      <c r="K29" s="89">
        <v>1</v>
      </c>
      <c r="L29" s="89"/>
      <c r="M29" s="89"/>
      <c r="N29" s="89">
        <v>1</v>
      </c>
      <c r="O29" s="17">
        <v>0.000173611111111111</v>
      </c>
      <c r="P29" s="17">
        <f aca="true" t="shared" si="2" ref="P29:P34">N29*O29</f>
        <v>0.000173611111111111</v>
      </c>
      <c r="Q29" s="23">
        <v>0.03988425925925926</v>
      </c>
      <c r="R29" s="44">
        <v>0</v>
      </c>
      <c r="S29" s="45">
        <f aca="true" t="shared" si="3" ref="S29:S40">Q29-E29+P29-R29</f>
        <v>0.0025578703703703705</v>
      </c>
      <c r="T29" s="147">
        <v>0.014791666666666668</v>
      </c>
      <c r="U29" s="140">
        <v>4</v>
      </c>
    </row>
    <row r="30" spans="1:21" ht="15">
      <c r="A30" s="117" t="s">
        <v>121</v>
      </c>
      <c r="B30" s="20">
        <v>55</v>
      </c>
      <c r="C30" s="9" t="s">
        <v>115</v>
      </c>
      <c r="D30" s="20" t="s">
        <v>61</v>
      </c>
      <c r="E30" s="16">
        <v>0.0375</v>
      </c>
      <c r="F30" s="4"/>
      <c r="G30" s="4"/>
      <c r="H30" s="4"/>
      <c r="I30" s="4"/>
      <c r="J30" s="4"/>
      <c r="K30" s="4">
        <v>1</v>
      </c>
      <c r="L30" s="4"/>
      <c r="M30" s="4"/>
      <c r="N30" s="4">
        <v>1</v>
      </c>
      <c r="O30" s="17">
        <v>0.000173611111111111</v>
      </c>
      <c r="P30" s="17">
        <f t="shared" si="2"/>
        <v>0.000173611111111111</v>
      </c>
      <c r="Q30" s="49">
        <v>0.04010416666666667</v>
      </c>
      <c r="R30" s="36">
        <v>0</v>
      </c>
      <c r="S30" s="45">
        <f t="shared" si="3"/>
        <v>0.0027777777777777822</v>
      </c>
      <c r="T30" s="171"/>
      <c r="U30" s="171"/>
    </row>
    <row r="31" spans="1:21" ht="15">
      <c r="A31" s="117" t="s">
        <v>121</v>
      </c>
      <c r="B31" s="20">
        <v>51</v>
      </c>
      <c r="C31" s="9" t="s">
        <v>46</v>
      </c>
      <c r="D31" s="20" t="s">
        <v>34</v>
      </c>
      <c r="E31" s="16">
        <v>0.036111111111111115</v>
      </c>
      <c r="F31" s="4"/>
      <c r="G31" s="4"/>
      <c r="H31" s="4"/>
      <c r="I31" s="4"/>
      <c r="J31" s="4"/>
      <c r="K31" s="4">
        <v>1</v>
      </c>
      <c r="L31" s="4"/>
      <c r="M31" s="4"/>
      <c r="N31" s="4"/>
      <c r="O31" s="6">
        <v>0.000173611111111111</v>
      </c>
      <c r="P31" s="17">
        <f t="shared" si="2"/>
        <v>0</v>
      </c>
      <c r="Q31" s="23">
        <v>0.037696759259259256</v>
      </c>
      <c r="R31" s="36">
        <v>0</v>
      </c>
      <c r="S31" s="45">
        <f t="shared" si="3"/>
        <v>0.0015856481481481416</v>
      </c>
      <c r="T31" s="171"/>
      <c r="U31" s="171"/>
    </row>
    <row r="32" spans="1:21" ht="15">
      <c r="A32" s="117" t="s">
        <v>121</v>
      </c>
      <c r="B32" s="20">
        <v>53</v>
      </c>
      <c r="C32" s="9" t="s">
        <v>113</v>
      </c>
      <c r="D32" s="20" t="s">
        <v>34</v>
      </c>
      <c r="E32" s="16">
        <v>0.036111111111111115</v>
      </c>
      <c r="F32" s="4"/>
      <c r="G32" s="4"/>
      <c r="H32" s="4"/>
      <c r="I32" s="4"/>
      <c r="J32" s="4"/>
      <c r="K32" s="4">
        <v>1</v>
      </c>
      <c r="L32" s="4"/>
      <c r="M32" s="4"/>
      <c r="N32" s="4">
        <v>1</v>
      </c>
      <c r="O32" s="17">
        <v>0.000173611111111111</v>
      </c>
      <c r="P32" s="17">
        <f t="shared" si="2"/>
        <v>0.000173611111111111</v>
      </c>
      <c r="Q32" s="23">
        <v>0.037627314814814815</v>
      </c>
      <c r="R32" s="36">
        <v>0</v>
      </c>
      <c r="S32" s="45">
        <f t="shared" si="3"/>
        <v>0.001689814814814811</v>
      </c>
      <c r="T32" s="171"/>
      <c r="U32" s="171"/>
    </row>
    <row r="33" spans="1:21" ht="15">
      <c r="A33" s="117" t="s">
        <v>121</v>
      </c>
      <c r="B33" s="20">
        <v>52</v>
      </c>
      <c r="C33" s="9" t="s">
        <v>49</v>
      </c>
      <c r="D33" s="20" t="s">
        <v>34</v>
      </c>
      <c r="E33" s="16">
        <v>0.03923611111111111</v>
      </c>
      <c r="F33" s="4"/>
      <c r="G33" s="4"/>
      <c r="H33" s="4"/>
      <c r="I33" s="4"/>
      <c r="J33" s="4"/>
      <c r="K33" s="4">
        <v>1</v>
      </c>
      <c r="L33" s="4"/>
      <c r="M33" s="4"/>
      <c r="N33" s="4"/>
      <c r="O33" s="17">
        <v>0.000173611111111111</v>
      </c>
      <c r="P33" s="17">
        <f t="shared" si="2"/>
        <v>0</v>
      </c>
      <c r="Q33" s="23">
        <v>0.04215277777777778</v>
      </c>
      <c r="R33" s="36">
        <v>0</v>
      </c>
      <c r="S33" s="45">
        <f t="shared" si="3"/>
        <v>0.0029166666666666716</v>
      </c>
      <c r="T33" s="171"/>
      <c r="U33" s="171"/>
    </row>
    <row r="34" spans="1:21" ht="15.75" thickBot="1">
      <c r="A34" s="119" t="s">
        <v>121</v>
      </c>
      <c r="B34" s="84">
        <v>49</v>
      </c>
      <c r="C34" s="32" t="s">
        <v>48</v>
      </c>
      <c r="D34" s="84" t="s">
        <v>34</v>
      </c>
      <c r="E34" s="87">
        <v>0.03923611111111111</v>
      </c>
      <c r="F34" s="33"/>
      <c r="G34" s="33"/>
      <c r="H34" s="33"/>
      <c r="I34" s="33"/>
      <c r="J34" s="33"/>
      <c r="K34" s="33">
        <v>1</v>
      </c>
      <c r="L34" s="33"/>
      <c r="M34" s="33">
        <v>1</v>
      </c>
      <c r="N34" s="33">
        <v>1</v>
      </c>
      <c r="O34" s="34">
        <v>0.000173611111111111</v>
      </c>
      <c r="P34" s="34">
        <f t="shared" si="2"/>
        <v>0.000173611111111111</v>
      </c>
      <c r="Q34" s="50">
        <v>0.04232638888888889</v>
      </c>
      <c r="R34" s="105">
        <v>0</v>
      </c>
      <c r="S34" s="41">
        <f t="shared" si="3"/>
        <v>0.003263888888888893</v>
      </c>
      <c r="T34" s="172"/>
      <c r="U34" s="172"/>
    </row>
    <row r="35" spans="1:21" ht="15" customHeight="1">
      <c r="A35" s="117" t="s">
        <v>120</v>
      </c>
      <c r="B35" s="19">
        <v>1</v>
      </c>
      <c r="C35" s="15" t="s">
        <v>97</v>
      </c>
      <c r="D35" s="19" t="s">
        <v>61</v>
      </c>
      <c r="E35" s="16">
        <v>0.0020833333333333333</v>
      </c>
      <c r="F35" s="14"/>
      <c r="G35" s="14"/>
      <c r="H35" s="14"/>
      <c r="I35" s="14"/>
      <c r="J35" s="14"/>
      <c r="K35" s="14">
        <v>1</v>
      </c>
      <c r="L35" s="14"/>
      <c r="M35" s="14"/>
      <c r="N35" s="14">
        <v>1</v>
      </c>
      <c r="O35" s="17">
        <v>0.000173611111111111</v>
      </c>
      <c r="P35" s="17">
        <f aca="true" t="shared" si="4" ref="P35:P40">N35*O35</f>
        <v>0.000173611111111111</v>
      </c>
      <c r="Q35" s="23">
        <v>0.004340277777777778</v>
      </c>
      <c r="R35" s="44">
        <v>0</v>
      </c>
      <c r="S35" s="45">
        <f t="shared" si="3"/>
        <v>0.0024305555555555556</v>
      </c>
      <c r="T35" s="147">
        <v>0.017604166666666667</v>
      </c>
      <c r="U35" s="140">
        <v>5</v>
      </c>
    </row>
    <row r="36" spans="1:21" ht="15" customHeight="1">
      <c r="A36" s="117" t="s">
        <v>120</v>
      </c>
      <c r="B36" s="20">
        <v>6</v>
      </c>
      <c r="C36" s="9" t="s">
        <v>39</v>
      </c>
      <c r="D36" s="20" t="s">
        <v>61</v>
      </c>
      <c r="E36" s="16">
        <v>0.004166666666666667</v>
      </c>
      <c r="F36" s="4"/>
      <c r="G36" s="4"/>
      <c r="H36" s="4"/>
      <c r="I36" s="4"/>
      <c r="J36" s="4"/>
      <c r="K36" s="4">
        <v>1</v>
      </c>
      <c r="L36" s="4"/>
      <c r="M36" s="4"/>
      <c r="N36" s="4">
        <v>1</v>
      </c>
      <c r="O36" s="17">
        <v>0.000173611111111111</v>
      </c>
      <c r="P36" s="17">
        <f t="shared" si="4"/>
        <v>0.000173611111111111</v>
      </c>
      <c r="Q36" s="23">
        <v>0.006527777777777778</v>
      </c>
      <c r="R36" s="44">
        <v>0</v>
      </c>
      <c r="S36" s="45">
        <f t="shared" si="3"/>
        <v>0.0025347222222222225</v>
      </c>
      <c r="T36" s="148"/>
      <c r="U36" s="141"/>
    </row>
    <row r="37" spans="1:21" ht="15" customHeight="1">
      <c r="A37" s="117" t="s">
        <v>120</v>
      </c>
      <c r="B37" s="20">
        <v>5</v>
      </c>
      <c r="C37" s="9" t="s">
        <v>40</v>
      </c>
      <c r="D37" s="20" t="s">
        <v>34</v>
      </c>
      <c r="E37" s="16">
        <v>0.004166666666666667</v>
      </c>
      <c r="F37" s="4"/>
      <c r="G37" s="4"/>
      <c r="H37" s="4"/>
      <c r="I37" s="4"/>
      <c r="J37" s="4"/>
      <c r="K37" s="4">
        <v>1</v>
      </c>
      <c r="L37" s="4"/>
      <c r="M37" s="4"/>
      <c r="N37" s="4">
        <v>1</v>
      </c>
      <c r="O37" s="6">
        <v>0.000173611111111111</v>
      </c>
      <c r="P37" s="17">
        <f t="shared" si="4"/>
        <v>0.000173611111111111</v>
      </c>
      <c r="Q37" s="23">
        <v>0.006307870370370371</v>
      </c>
      <c r="R37" s="44">
        <v>0</v>
      </c>
      <c r="S37" s="45">
        <f t="shared" si="3"/>
        <v>0.002314814814814815</v>
      </c>
      <c r="T37" s="148"/>
      <c r="U37" s="141"/>
    </row>
    <row r="38" spans="1:21" ht="15" customHeight="1">
      <c r="A38" s="117" t="s">
        <v>120</v>
      </c>
      <c r="B38" s="20">
        <v>2</v>
      </c>
      <c r="C38" s="9" t="s">
        <v>94</v>
      </c>
      <c r="D38" s="20" t="s">
        <v>34</v>
      </c>
      <c r="E38" s="16">
        <v>0.0020833333333333333</v>
      </c>
      <c r="F38" s="4"/>
      <c r="G38" s="4"/>
      <c r="H38" s="4"/>
      <c r="I38" s="4"/>
      <c r="J38" s="4"/>
      <c r="K38" s="4"/>
      <c r="L38" s="4"/>
      <c r="M38" s="4"/>
      <c r="N38" s="4">
        <v>1</v>
      </c>
      <c r="O38" s="6">
        <v>0.000173611111111111</v>
      </c>
      <c r="P38" s="17">
        <f t="shared" si="4"/>
        <v>0.000173611111111111</v>
      </c>
      <c r="Q38" s="23">
        <v>0.0043749999999999995</v>
      </c>
      <c r="R38" s="36">
        <v>0</v>
      </c>
      <c r="S38" s="45">
        <f t="shared" si="3"/>
        <v>0.002465277777777777</v>
      </c>
      <c r="T38" s="148"/>
      <c r="U38" s="141"/>
    </row>
    <row r="39" spans="1:21" ht="15" customHeight="1">
      <c r="A39" s="117" t="s">
        <v>120</v>
      </c>
      <c r="B39" s="72">
        <v>3</v>
      </c>
      <c r="C39" s="73" t="s">
        <v>95</v>
      </c>
      <c r="D39" s="72" t="s">
        <v>34</v>
      </c>
      <c r="E39" s="74">
        <v>0.003472222222222222</v>
      </c>
      <c r="F39" s="75"/>
      <c r="G39" s="75"/>
      <c r="H39" s="75"/>
      <c r="I39" s="75"/>
      <c r="J39" s="75"/>
      <c r="K39" s="75"/>
      <c r="L39" s="75"/>
      <c r="M39" s="75"/>
      <c r="N39" s="75">
        <v>1</v>
      </c>
      <c r="O39" s="6">
        <v>0.000173611111111111</v>
      </c>
      <c r="P39" s="17">
        <f t="shared" si="4"/>
        <v>0.000173611111111111</v>
      </c>
      <c r="Q39" s="77">
        <v>0.006006944444444444</v>
      </c>
      <c r="R39" s="6">
        <v>0</v>
      </c>
      <c r="S39" s="82">
        <f t="shared" si="3"/>
        <v>0.002708333333333333</v>
      </c>
      <c r="T39" s="148"/>
      <c r="U39" s="141"/>
    </row>
    <row r="40" spans="1:21" ht="15" customHeight="1" thickBot="1">
      <c r="A40" s="119" t="s">
        <v>120</v>
      </c>
      <c r="B40" s="84">
        <v>4</v>
      </c>
      <c r="C40" s="32" t="s">
        <v>96</v>
      </c>
      <c r="D40" s="84" t="s">
        <v>34</v>
      </c>
      <c r="E40" s="87">
        <v>0.003472222222222222</v>
      </c>
      <c r="F40" s="33"/>
      <c r="G40" s="33"/>
      <c r="H40" s="33"/>
      <c r="I40" s="33"/>
      <c r="J40" s="33"/>
      <c r="K40" s="33">
        <v>1</v>
      </c>
      <c r="L40" s="33"/>
      <c r="M40" s="33"/>
      <c r="N40" s="33">
        <v>1</v>
      </c>
      <c r="O40" s="34">
        <v>0.000173611111111111</v>
      </c>
      <c r="P40" s="34">
        <f t="shared" si="4"/>
        <v>0.000173611111111111</v>
      </c>
      <c r="Q40" s="50">
        <v>0.008449074074074074</v>
      </c>
      <c r="R40" s="34">
        <v>0</v>
      </c>
      <c r="S40" s="90">
        <f t="shared" si="3"/>
        <v>0.0051504629629629635</v>
      </c>
      <c r="T40" s="149"/>
      <c r="U40" s="159"/>
    </row>
    <row r="41" spans="1:21" ht="2.25" customHeight="1" hidden="1" thickBot="1">
      <c r="A41" s="71"/>
      <c r="B41" s="88"/>
      <c r="C41" s="71"/>
      <c r="D41" s="88"/>
      <c r="E41" s="74"/>
      <c r="F41" s="89"/>
      <c r="G41" s="89"/>
      <c r="H41" s="89"/>
      <c r="I41" s="89"/>
      <c r="J41" s="89"/>
      <c r="K41" s="89"/>
      <c r="L41" s="89"/>
      <c r="M41" s="89"/>
      <c r="N41" s="89"/>
      <c r="O41" s="17"/>
      <c r="P41" s="17"/>
      <c r="Q41" s="23"/>
      <c r="R41" s="44"/>
      <c r="S41" s="45"/>
      <c r="T41" s="147"/>
      <c r="U41" s="140"/>
    </row>
    <row r="42" spans="1:21" ht="15" customHeight="1" hidden="1" thickBot="1">
      <c r="A42" s="9"/>
      <c r="B42" s="20"/>
      <c r="C42" s="9"/>
      <c r="D42" s="20"/>
      <c r="E42" s="16"/>
      <c r="F42" s="4"/>
      <c r="G42" s="4"/>
      <c r="H42" s="4"/>
      <c r="I42" s="4"/>
      <c r="J42" s="4"/>
      <c r="K42" s="4"/>
      <c r="L42" s="4"/>
      <c r="M42" s="4"/>
      <c r="N42" s="4"/>
      <c r="O42" s="6"/>
      <c r="P42" s="17"/>
      <c r="Q42" s="49"/>
      <c r="R42" s="36"/>
      <c r="S42" s="45"/>
      <c r="T42" s="169"/>
      <c r="U42" s="169"/>
    </row>
    <row r="43" spans="1:21" ht="15" customHeight="1" hidden="1" thickBot="1">
      <c r="A43" s="9"/>
      <c r="B43" s="20"/>
      <c r="C43" s="9"/>
      <c r="D43" s="20"/>
      <c r="E43" s="16"/>
      <c r="F43" s="4"/>
      <c r="G43" s="4"/>
      <c r="H43" s="4"/>
      <c r="I43" s="4"/>
      <c r="J43" s="4"/>
      <c r="K43" s="4"/>
      <c r="L43" s="4"/>
      <c r="M43" s="4"/>
      <c r="N43" s="4"/>
      <c r="O43" s="6"/>
      <c r="P43" s="17"/>
      <c r="Q43" s="23"/>
      <c r="R43" s="36"/>
      <c r="S43" s="45"/>
      <c r="T43" s="169"/>
      <c r="U43" s="169"/>
    </row>
    <row r="44" spans="1:21" ht="15" customHeight="1" hidden="1" thickBot="1">
      <c r="A44" s="9"/>
      <c r="B44" s="20"/>
      <c r="C44" s="9"/>
      <c r="D44" s="20"/>
      <c r="E44" s="16"/>
      <c r="F44" s="4"/>
      <c r="G44" s="4"/>
      <c r="H44" s="5"/>
      <c r="I44" s="4"/>
      <c r="J44" s="4"/>
      <c r="K44" s="5"/>
      <c r="L44" s="4"/>
      <c r="M44" s="4"/>
      <c r="N44" s="4"/>
      <c r="O44" s="17"/>
      <c r="P44" s="17"/>
      <c r="Q44" s="23"/>
      <c r="R44" s="36"/>
      <c r="S44" s="45"/>
      <c r="T44" s="169"/>
      <c r="U44" s="169"/>
    </row>
    <row r="45" spans="1:21" ht="15" customHeight="1" hidden="1" thickBot="1">
      <c r="A45" s="15"/>
      <c r="B45" s="20"/>
      <c r="C45" s="9"/>
      <c r="D45" s="20"/>
      <c r="E45" s="16"/>
      <c r="F45" s="4"/>
      <c r="G45" s="4"/>
      <c r="H45" s="4"/>
      <c r="I45" s="4"/>
      <c r="J45" s="4"/>
      <c r="K45" s="4"/>
      <c r="L45" s="4"/>
      <c r="M45" s="4"/>
      <c r="N45" s="4"/>
      <c r="O45" s="17"/>
      <c r="P45" s="17"/>
      <c r="Q45" s="23"/>
      <c r="R45" s="36"/>
      <c r="S45" s="45"/>
      <c r="T45" s="169"/>
      <c r="U45" s="169"/>
    </row>
    <row r="46" spans="1:21" ht="15" customHeight="1" hidden="1" thickBot="1">
      <c r="A46" s="32"/>
      <c r="B46" s="84"/>
      <c r="C46" s="32"/>
      <c r="D46" s="84"/>
      <c r="E46" s="87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34"/>
      <c r="Q46" s="50"/>
      <c r="R46" s="85"/>
      <c r="S46" s="41"/>
      <c r="T46" s="169"/>
      <c r="U46" s="169"/>
    </row>
    <row r="47" spans="20:21" ht="15" customHeight="1" hidden="1">
      <c r="T47" s="168"/>
      <c r="U47" s="173"/>
    </row>
    <row r="48" spans="20:21" ht="15" customHeight="1">
      <c r="T48" s="168"/>
      <c r="U48" s="173"/>
    </row>
    <row r="49" spans="2:21" ht="16.5" customHeight="1">
      <c r="B49" t="s">
        <v>15</v>
      </c>
      <c r="T49" s="168"/>
      <c r="U49" s="173"/>
    </row>
    <row r="50" spans="20:21" ht="15.75" customHeight="1">
      <c r="T50" s="168"/>
      <c r="U50" s="173"/>
    </row>
    <row r="51" spans="2:21" ht="15" customHeight="1">
      <c r="B51" s="137" t="s">
        <v>66</v>
      </c>
      <c r="C51" s="137"/>
      <c r="D51" s="137"/>
      <c r="E51" s="137"/>
      <c r="F51" s="137"/>
      <c r="G51" s="137"/>
      <c r="H51" s="137"/>
      <c r="T51" s="168"/>
      <c r="U51" s="173"/>
    </row>
    <row r="52" spans="20:21" ht="15.75" customHeight="1" hidden="1">
      <c r="T52" s="168"/>
      <c r="U52" s="173"/>
    </row>
    <row r="53" spans="1:21" ht="15.75" customHeight="1" hidden="1">
      <c r="A53" s="59"/>
      <c r="B53" s="60"/>
      <c r="C53" s="59"/>
      <c r="D53" s="60"/>
      <c r="E53" s="78"/>
      <c r="F53" s="11"/>
      <c r="G53" s="11"/>
      <c r="H53" s="11"/>
      <c r="I53" s="11"/>
      <c r="J53" s="11"/>
      <c r="K53" s="11"/>
      <c r="L53" s="11"/>
      <c r="M53" s="11"/>
      <c r="N53" s="11"/>
      <c r="O53" s="62"/>
      <c r="P53" s="62"/>
      <c r="Q53" s="61"/>
      <c r="R53" s="62"/>
      <c r="S53" s="63"/>
      <c r="T53" s="170"/>
      <c r="U53" s="158"/>
    </row>
    <row r="54" spans="1:21" ht="15.75" customHeight="1" hidden="1">
      <c r="A54" s="59"/>
      <c r="B54" s="60"/>
      <c r="C54" s="59"/>
      <c r="D54" s="60"/>
      <c r="E54" s="78"/>
      <c r="F54" s="11"/>
      <c r="G54" s="11"/>
      <c r="H54" s="11"/>
      <c r="I54" s="11"/>
      <c r="J54" s="11"/>
      <c r="K54" s="11"/>
      <c r="L54" s="11"/>
      <c r="M54" s="11"/>
      <c r="N54" s="11"/>
      <c r="O54" s="62"/>
      <c r="P54" s="62"/>
      <c r="Q54" s="61"/>
      <c r="R54" s="62"/>
      <c r="S54" s="63"/>
      <c r="T54" s="158"/>
      <c r="U54" s="158"/>
    </row>
    <row r="55" spans="1:21" ht="15.75" customHeight="1" hidden="1">
      <c r="A55" s="59"/>
      <c r="B55" s="60"/>
      <c r="C55" s="59"/>
      <c r="D55" s="60"/>
      <c r="E55" s="78"/>
      <c r="F55" s="11"/>
      <c r="G55" s="11"/>
      <c r="H55" s="11"/>
      <c r="I55" s="11"/>
      <c r="J55" s="11"/>
      <c r="K55" s="11"/>
      <c r="L55" s="11"/>
      <c r="M55" s="11"/>
      <c r="N55" s="11"/>
      <c r="O55" s="62"/>
      <c r="P55" s="62"/>
      <c r="Q55" s="61"/>
      <c r="R55" s="62"/>
      <c r="S55" s="63"/>
      <c r="T55" s="158"/>
      <c r="U55" s="158"/>
    </row>
    <row r="56" spans="1:21" ht="15" customHeight="1" hidden="1">
      <c r="A56" s="59"/>
      <c r="B56" s="60"/>
      <c r="C56" s="59"/>
      <c r="D56" s="60"/>
      <c r="E56" s="78"/>
      <c r="F56" s="11"/>
      <c r="G56" s="11"/>
      <c r="H56" s="11"/>
      <c r="I56" s="11"/>
      <c r="J56" s="11"/>
      <c r="K56" s="11"/>
      <c r="L56" s="11"/>
      <c r="M56" s="11"/>
      <c r="N56" s="11"/>
      <c r="O56" s="62"/>
      <c r="P56" s="62"/>
      <c r="Q56" s="61"/>
      <c r="R56" s="62"/>
      <c r="S56" s="63"/>
      <c r="T56" s="158"/>
      <c r="U56" s="158"/>
    </row>
    <row r="57" spans="1:21" ht="17.25" customHeight="1" hidden="1">
      <c r="A57" s="59"/>
      <c r="B57" s="60"/>
      <c r="C57" s="59"/>
      <c r="D57" s="60"/>
      <c r="E57" s="78"/>
      <c r="F57" s="11"/>
      <c r="G57" s="11"/>
      <c r="H57" s="11"/>
      <c r="I57" s="11"/>
      <c r="J57" s="11"/>
      <c r="K57" s="11"/>
      <c r="L57" s="11"/>
      <c r="M57" s="11"/>
      <c r="N57" s="11"/>
      <c r="O57" s="62"/>
      <c r="P57" s="62"/>
      <c r="Q57" s="61"/>
      <c r="R57" s="62"/>
      <c r="S57" s="63"/>
      <c r="T57" s="158"/>
      <c r="U57" s="158"/>
    </row>
    <row r="58" spans="1:21" ht="17.25" customHeight="1" hidden="1">
      <c r="A58" s="59"/>
      <c r="B58" s="60"/>
      <c r="C58" s="59"/>
      <c r="D58" s="60"/>
      <c r="E58" s="78"/>
      <c r="F58" s="11"/>
      <c r="G58" s="11"/>
      <c r="H58" s="11"/>
      <c r="I58" s="11"/>
      <c r="J58" s="11"/>
      <c r="K58" s="11"/>
      <c r="L58" s="11"/>
      <c r="M58" s="11"/>
      <c r="N58" s="11"/>
      <c r="O58" s="62"/>
      <c r="P58" s="62"/>
      <c r="Q58" s="61"/>
      <c r="R58" s="62"/>
      <c r="S58" s="63"/>
      <c r="T58" s="158"/>
      <c r="U58" s="158"/>
    </row>
    <row r="59" spans="1:19" ht="20.25" customHeight="1" hidden="1">
      <c r="A59" s="59"/>
      <c r="B59" s="60"/>
      <c r="C59" s="59"/>
      <c r="D59" s="60"/>
      <c r="E59" s="78"/>
      <c r="F59" s="11"/>
      <c r="G59" s="11"/>
      <c r="H59" s="11"/>
      <c r="I59" s="11"/>
      <c r="J59" s="11"/>
      <c r="K59" s="11"/>
      <c r="L59" s="11"/>
      <c r="M59" s="11"/>
      <c r="N59" s="11"/>
      <c r="O59" s="62"/>
      <c r="P59" s="62"/>
      <c r="Q59" s="61"/>
      <c r="R59" s="62"/>
      <c r="S59" s="63"/>
    </row>
    <row r="60" spans="1:19" ht="20.25" customHeight="1" hidden="1">
      <c r="A60" s="59"/>
      <c r="B60" s="60"/>
      <c r="C60" s="59"/>
      <c r="D60" s="60"/>
      <c r="E60" s="78"/>
      <c r="F60" s="11"/>
      <c r="G60" s="11"/>
      <c r="H60" s="11"/>
      <c r="I60" s="11"/>
      <c r="J60" s="11"/>
      <c r="K60" s="11"/>
      <c r="L60" s="11"/>
      <c r="M60" s="11"/>
      <c r="N60" s="11"/>
      <c r="O60" s="62"/>
      <c r="P60" s="62"/>
      <c r="Q60" s="61"/>
      <c r="R60" s="62"/>
      <c r="S60" s="63"/>
    </row>
    <row r="61" spans="1:19" ht="20.25" customHeight="1" hidden="1">
      <c r="A61" s="59"/>
      <c r="B61" s="60"/>
      <c r="C61" s="59"/>
      <c r="D61" s="60"/>
      <c r="E61" s="78"/>
      <c r="F61" s="11"/>
      <c r="G61" s="11"/>
      <c r="H61" s="11"/>
      <c r="I61" s="11"/>
      <c r="J61" s="11"/>
      <c r="K61" s="11"/>
      <c r="L61" s="11"/>
      <c r="M61" s="11"/>
      <c r="N61" s="11"/>
      <c r="O61" s="62"/>
      <c r="P61" s="62"/>
      <c r="Q61" s="61"/>
      <c r="R61" s="62"/>
      <c r="S61" s="63"/>
    </row>
    <row r="62" spans="1:19" ht="20.25" customHeight="1" hidden="1">
      <c r="A62" s="59"/>
      <c r="B62" s="60"/>
      <c r="C62" s="59"/>
      <c r="D62" s="60"/>
      <c r="E62" s="78"/>
      <c r="F62" s="11"/>
      <c r="G62" s="11"/>
      <c r="H62" s="11"/>
      <c r="I62" s="11"/>
      <c r="J62" s="11"/>
      <c r="K62" s="11"/>
      <c r="L62" s="11"/>
      <c r="M62" s="11"/>
      <c r="N62" s="11"/>
      <c r="O62" s="62"/>
      <c r="P62" s="62"/>
      <c r="Q62" s="61"/>
      <c r="R62" s="62"/>
      <c r="S62" s="63"/>
    </row>
  </sheetData>
  <sheetProtection/>
  <mergeCells count="31">
    <mergeCell ref="U47:U52"/>
    <mergeCell ref="U29:U34"/>
    <mergeCell ref="U41:U46"/>
    <mergeCell ref="B51:H51"/>
    <mergeCell ref="T35:T40"/>
    <mergeCell ref="T17:T22"/>
    <mergeCell ref="T23:T28"/>
    <mergeCell ref="T47:T52"/>
    <mergeCell ref="T41:T46"/>
    <mergeCell ref="T53:T58"/>
    <mergeCell ref="T29:T34"/>
    <mergeCell ref="A9:A10"/>
    <mergeCell ref="B9:B10"/>
    <mergeCell ref="C9:C10"/>
    <mergeCell ref="D9:D10"/>
    <mergeCell ref="E9:E10"/>
    <mergeCell ref="T9:T10"/>
    <mergeCell ref="N9:N10"/>
    <mergeCell ref="O9:O10"/>
    <mergeCell ref="P9:P10"/>
    <mergeCell ref="Q9:Q10"/>
    <mergeCell ref="F9:M9"/>
    <mergeCell ref="U9:U10"/>
    <mergeCell ref="R9:R10"/>
    <mergeCell ref="S9:S10"/>
    <mergeCell ref="U53:U58"/>
    <mergeCell ref="U11:U16"/>
    <mergeCell ref="U35:U40"/>
    <mergeCell ref="U17:U22"/>
    <mergeCell ref="U23:U28"/>
    <mergeCell ref="T11:T16"/>
  </mergeCells>
  <printOptions horizontalCentered="1"/>
  <pageMargins left="0.2755905511811024" right="0.2755905511811024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G2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7.7109375" style="0" customWidth="1"/>
    <col min="2" max="2" width="37.57421875" style="0" customWidth="1"/>
    <col min="3" max="4" width="12.57421875" style="0" customWidth="1"/>
    <col min="5" max="5" width="12.421875" style="0" customWidth="1"/>
    <col min="6" max="6" width="9.140625" style="3" customWidth="1"/>
    <col min="7" max="7" width="7.7109375" style="3" customWidth="1"/>
  </cols>
  <sheetData>
    <row r="7" spans="2:5" ht="15.75">
      <c r="B7" s="3" t="s">
        <v>13</v>
      </c>
      <c r="E7" s="91" t="s">
        <v>126</v>
      </c>
    </row>
    <row r="8" spans="1:7" s="7" customFormat="1" ht="30">
      <c r="A8" s="10" t="s">
        <v>0</v>
      </c>
      <c r="B8" s="10" t="s">
        <v>1</v>
      </c>
      <c r="C8" s="10" t="s">
        <v>10</v>
      </c>
      <c r="D8" s="10" t="s">
        <v>125</v>
      </c>
      <c r="E8" s="10" t="s">
        <v>11</v>
      </c>
      <c r="F8" s="10" t="s">
        <v>3</v>
      </c>
      <c r="G8" s="10" t="s">
        <v>5</v>
      </c>
    </row>
    <row r="9" spans="1:7" ht="15">
      <c r="A9" s="4">
        <v>1</v>
      </c>
      <c r="B9" s="9" t="s">
        <v>60</v>
      </c>
      <c r="C9" s="20">
        <v>1</v>
      </c>
      <c r="D9" s="20">
        <v>1</v>
      </c>
      <c r="E9" s="5">
        <v>5</v>
      </c>
      <c r="F9" s="5">
        <v>7</v>
      </c>
      <c r="G9" s="8">
        <v>1</v>
      </c>
    </row>
    <row r="10" spans="1:7" ht="15">
      <c r="A10" s="4">
        <v>2</v>
      </c>
      <c r="B10" s="25" t="s">
        <v>41</v>
      </c>
      <c r="C10" s="20">
        <v>3</v>
      </c>
      <c r="D10" s="20">
        <v>3</v>
      </c>
      <c r="E10" s="5">
        <v>1</v>
      </c>
      <c r="F10" s="5">
        <f>C10+D10+E10</f>
        <v>7</v>
      </c>
      <c r="G10" s="8">
        <v>2</v>
      </c>
    </row>
    <row r="11" spans="1:7" ht="15">
      <c r="A11" s="4">
        <v>3</v>
      </c>
      <c r="B11" s="9" t="s">
        <v>56</v>
      </c>
      <c r="C11" s="20">
        <v>4</v>
      </c>
      <c r="D11" s="20">
        <v>2</v>
      </c>
      <c r="E11" s="4">
        <v>2</v>
      </c>
      <c r="F11" s="5">
        <f>C11+D11+E11</f>
        <v>8</v>
      </c>
      <c r="G11" s="8">
        <v>3</v>
      </c>
    </row>
    <row r="12" spans="1:7" ht="15">
      <c r="A12" s="4">
        <v>4</v>
      </c>
      <c r="B12" s="25" t="s">
        <v>26</v>
      </c>
      <c r="C12" s="20">
        <v>2</v>
      </c>
      <c r="D12" s="20">
        <v>4</v>
      </c>
      <c r="E12" s="4">
        <v>4</v>
      </c>
      <c r="F12" s="5">
        <f>C12+D12+E12</f>
        <v>10</v>
      </c>
      <c r="G12" s="8">
        <v>4</v>
      </c>
    </row>
    <row r="13" spans="1:7" ht="15">
      <c r="A13" s="4">
        <v>5</v>
      </c>
      <c r="B13" s="25" t="s">
        <v>68</v>
      </c>
      <c r="C13" s="20">
        <v>5</v>
      </c>
      <c r="D13" s="20">
        <v>5</v>
      </c>
      <c r="E13" s="5">
        <v>3</v>
      </c>
      <c r="F13" s="5">
        <f>C13+D13+E13</f>
        <v>13</v>
      </c>
      <c r="G13" s="8">
        <v>5</v>
      </c>
    </row>
    <row r="15" ht="15">
      <c r="B15" s="3" t="s">
        <v>25</v>
      </c>
    </row>
    <row r="16" spans="1:7" ht="30">
      <c r="A16" s="10" t="s">
        <v>0</v>
      </c>
      <c r="B16" s="10" t="s">
        <v>1</v>
      </c>
      <c r="C16" s="10" t="s">
        <v>10</v>
      </c>
      <c r="D16" s="10" t="s">
        <v>125</v>
      </c>
      <c r="E16" s="10" t="s">
        <v>11</v>
      </c>
      <c r="F16" s="10" t="s">
        <v>3</v>
      </c>
      <c r="G16" s="10" t="s">
        <v>5</v>
      </c>
    </row>
    <row r="17" spans="1:7" ht="15">
      <c r="A17" s="4">
        <v>1</v>
      </c>
      <c r="B17" s="9" t="s">
        <v>56</v>
      </c>
      <c r="C17" s="20">
        <v>3</v>
      </c>
      <c r="D17" s="20">
        <v>1</v>
      </c>
      <c r="E17" s="67">
        <v>1</v>
      </c>
      <c r="F17" s="67">
        <f>C17+D17+E17</f>
        <v>5</v>
      </c>
      <c r="G17" s="10">
        <v>1</v>
      </c>
    </row>
    <row r="18" spans="1:7" ht="15">
      <c r="A18" s="4">
        <v>2</v>
      </c>
      <c r="B18" s="25" t="s">
        <v>26</v>
      </c>
      <c r="C18" s="20">
        <v>1</v>
      </c>
      <c r="D18" s="20">
        <v>2</v>
      </c>
      <c r="E18" s="67">
        <v>3</v>
      </c>
      <c r="F18" s="67">
        <f>C18+D18+E18</f>
        <v>6</v>
      </c>
      <c r="G18" s="10">
        <v>2</v>
      </c>
    </row>
    <row r="19" spans="1:7" ht="15">
      <c r="A19" s="4">
        <v>3</v>
      </c>
      <c r="B19" s="25" t="s">
        <v>62</v>
      </c>
      <c r="C19" s="20">
        <v>2</v>
      </c>
      <c r="D19" s="20">
        <v>3</v>
      </c>
      <c r="E19" s="67">
        <v>2</v>
      </c>
      <c r="F19" s="67">
        <f>C19+D19+E19</f>
        <v>7</v>
      </c>
      <c r="G19" s="10">
        <v>3</v>
      </c>
    </row>
    <row r="20" spans="1:7" ht="15">
      <c r="A20" s="4">
        <v>4</v>
      </c>
      <c r="B20" s="25" t="s">
        <v>63</v>
      </c>
      <c r="C20" s="20">
        <v>5</v>
      </c>
      <c r="D20" s="20">
        <v>4</v>
      </c>
      <c r="E20" s="67">
        <v>5</v>
      </c>
      <c r="F20" s="67">
        <f>C20+D20+E20</f>
        <v>14</v>
      </c>
      <c r="G20" s="10">
        <v>4</v>
      </c>
    </row>
    <row r="21" spans="1:7" ht="15">
      <c r="A21" s="4">
        <v>5</v>
      </c>
      <c r="B21" s="25" t="s">
        <v>32</v>
      </c>
      <c r="C21" s="20">
        <v>4</v>
      </c>
      <c r="D21" s="20">
        <v>5</v>
      </c>
      <c r="E21" s="68">
        <v>7</v>
      </c>
      <c r="F21" s="67">
        <f>C21+D21+E21</f>
        <v>16</v>
      </c>
      <c r="G21" s="10">
        <v>5</v>
      </c>
    </row>
    <row r="22" ht="15">
      <c r="B22" s="79"/>
    </row>
    <row r="23" ht="15">
      <c r="B23" t="s">
        <v>15</v>
      </c>
    </row>
    <row r="25" ht="15">
      <c r="B25" t="s">
        <v>67</v>
      </c>
    </row>
  </sheetData>
  <sheetProtection/>
  <printOptions horizontalCentered="1"/>
  <pageMargins left="0.3937007874015748" right="0.3937007874015748" top="0.7874015748031497" bottom="0.787401574803149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Елена</cp:lastModifiedBy>
  <cp:lastPrinted>2013-05-15T10:16:42Z</cp:lastPrinted>
  <dcterms:created xsi:type="dcterms:W3CDTF">2010-05-11T08:40:12Z</dcterms:created>
  <dcterms:modified xsi:type="dcterms:W3CDTF">2013-05-19T10:07:22Z</dcterms:modified>
  <cp:category/>
  <cp:version/>
  <cp:contentType/>
  <cp:contentStatus/>
</cp:coreProperties>
</file>