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295" activeTab="1"/>
  </bookViews>
  <sheets>
    <sheet name="МЖ16" sheetId="1" r:id="rId1"/>
    <sheet name="МЖ14" sheetId="2" r:id="rId2"/>
  </sheets>
  <definedNames/>
  <calcPr fullCalcOnLoad="1"/>
</workbook>
</file>

<file path=xl/sharedStrings.xml><?xml version="1.0" encoding="utf-8"?>
<sst xmlns="http://schemas.openxmlformats.org/spreadsheetml/2006/main" count="53" uniqueCount="32">
  <si>
    <t>Команда</t>
  </si>
  <si>
    <t>Сумма штрафа</t>
  </si>
  <si>
    <t>Время штрафа</t>
  </si>
  <si>
    <t>Цена 1 балла штрафа</t>
  </si>
  <si>
    <t>Отсечка</t>
  </si>
  <si>
    <t>Общее время</t>
  </si>
  <si>
    <t>Место</t>
  </si>
  <si>
    <t>Время финиша</t>
  </si>
  <si>
    <t>Время старта</t>
  </si>
  <si>
    <t>Время прохождения</t>
  </si>
  <si>
    <t>2 бревно</t>
  </si>
  <si>
    <t>4 подъем</t>
  </si>
  <si>
    <t>Орион-1</t>
  </si>
  <si>
    <t>СОШ №36</t>
  </si>
  <si>
    <t xml:space="preserve">1 спуск </t>
  </si>
  <si>
    <t>2 навесная</t>
  </si>
  <si>
    <t>3 бревно</t>
  </si>
  <si>
    <t>4 переправа по тонкому льду</t>
  </si>
  <si>
    <t>5 подъем</t>
  </si>
  <si>
    <t>6 траверс</t>
  </si>
  <si>
    <t>7 транспортировка пострадавшего</t>
  </si>
  <si>
    <t>Орион-2</t>
  </si>
  <si>
    <t>Орион-3</t>
  </si>
  <si>
    <t>Калтан</t>
  </si>
  <si>
    <t>3 переправа по тонкому льду</t>
  </si>
  <si>
    <t>5 траверс</t>
  </si>
  <si>
    <t>6 транспортировка пострадавшего</t>
  </si>
  <si>
    <t>Орион</t>
  </si>
  <si>
    <t>ГДДЮТ</t>
  </si>
  <si>
    <t>ДДТ №5-1</t>
  </si>
  <si>
    <t>сн</t>
  </si>
  <si>
    <t>ДДТ №5-2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</si>
</sst>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Arial"/>
      <family val="0"/>
    </font>
    <font>
      <b/>
      <sz val="14"/>
      <color indexed="8"/>
      <name val="Arial"/>
      <family val="0"/>
    </font>
    <font>
      <b/>
      <i/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1" fontId="2" fillId="33" borderId="10" xfId="0" applyNumberFormat="1" applyFont="1" applyFill="1" applyBorder="1" applyAlignment="1">
      <alignment horizontal="center" vertical="center"/>
    </xf>
    <xf numFmtId="21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76200</xdr:rowOff>
    </xdr:from>
    <xdr:to>
      <xdr:col>15</xdr:col>
      <xdr:colOff>771525</xdr:colOff>
      <xdr:row>6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76200"/>
          <a:ext cx="919162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Сводный  протокол  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Городские соревнования по спортивному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туризму  "Юный спасатель"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группа  Спасатели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17.02.2013г.                                                                 с.Сосновка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9</xdr:col>
      <xdr:colOff>361950</xdr:colOff>
      <xdr:row>15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62025" y="5400675"/>
          <a:ext cx="32575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судья ____________  В.А. Беликов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секретарь 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О.С. Пашкова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66675</xdr:rowOff>
    </xdr:from>
    <xdr:to>
      <xdr:col>14</xdr:col>
      <xdr:colOff>457200</xdr:colOff>
      <xdr:row>4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66675"/>
          <a:ext cx="88868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Сводный  протокол  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Городские соревнования по спортивному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туризму  "Юный спасатель"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группа  Стажеры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17.02.2013г.                                                                 с.Сосновка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9</xdr:col>
      <xdr:colOff>142875</xdr:colOff>
      <xdr:row>17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85875" y="5324475"/>
          <a:ext cx="32289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судья ____________  В.А. Беликов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секретарь 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О.С. Пашкова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M13" sqref="M13"/>
    </sheetView>
  </sheetViews>
  <sheetFormatPr defaultColWidth="9.00390625" defaultRowHeight="12.75"/>
  <cols>
    <col min="1" max="1" width="12.625" style="0" customWidth="1"/>
    <col min="2" max="8" width="3.875" style="0" customWidth="1"/>
    <col min="9" max="9" width="10.875" style="0" customWidth="1"/>
    <col min="10" max="10" width="11.00390625" style="0" customWidth="1"/>
    <col min="11" max="11" width="9.875" style="0" customWidth="1"/>
    <col min="12" max="12" width="11.125" style="0" customWidth="1"/>
    <col min="13" max="13" width="10.75390625" style="1" customWidth="1"/>
    <col min="14" max="14" width="10.75390625" style="0" customWidth="1"/>
    <col min="15" max="15" width="16.25390625" style="0" customWidth="1"/>
    <col min="16" max="16" width="11.00390625" style="0" customWidth="1"/>
    <col min="17" max="17" width="9.00390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1"/>
      <c r="O4" s="1"/>
      <c r="P4" s="1"/>
      <c r="Q4" s="1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1"/>
      <c r="O5" s="1"/>
      <c r="P5" s="1"/>
      <c r="Q5" s="1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1"/>
      <c r="O6" s="1"/>
      <c r="P6" s="1"/>
      <c r="Q6" s="1"/>
    </row>
    <row r="7" spans="1:17" ht="50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1"/>
      <c r="O7" s="1"/>
      <c r="P7" s="1"/>
      <c r="Q7" s="1"/>
    </row>
    <row r="8" spans="1:17" s="4" customFormat="1" ht="228" customHeight="1">
      <c r="A8" s="2" t="s">
        <v>0</v>
      </c>
      <c r="B8" s="3" t="s">
        <v>14</v>
      </c>
      <c r="C8" s="3" t="s">
        <v>15</v>
      </c>
      <c r="D8" s="3" t="s">
        <v>16</v>
      </c>
      <c r="E8" s="3" t="s">
        <v>17</v>
      </c>
      <c r="F8" s="3" t="s">
        <v>18</v>
      </c>
      <c r="G8" s="3" t="s">
        <v>19</v>
      </c>
      <c r="H8" s="3" t="s">
        <v>20</v>
      </c>
      <c r="I8" s="2" t="s">
        <v>1</v>
      </c>
      <c r="J8" s="2" t="s">
        <v>3</v>
      </c>
      <c r="K8" s="2" t="s">
        <v>2</v>
      </c>
      <c r="L8" s="2" t="s">
        <v>4</v>
      </c>
      <c r="M8" s="2" t="s">
        <v>7</v>
      </c>
      <c r="N8" s="2" t="s">
        <v>8</v>
      </c>
      <c r="O8" s="2" t="s">
        <v>9</v>
      </c>
      <c r="P8" s="2" t="s">
        <v>5</v>
      </c>
      <c r="Q8" s="2" t="s">
        <v>6</v>
      </c>
    </row>
    <row r="9" spans="1:17" s="9" customFormat="1" ht="15">
      <c r="A9" s="5" t="s">
        <v>27</v>
      </c>
      <c r="B9" s="6"/>
      <c r="C9" s="6"/>
      <c r="D9" s="6"/>
      <c r="E9" s="6"/>
      <c r="F9" s="6"/>
      <c r="G9" s="6"/>
      <c r="H9" s="6"/>
      <c r="I9" s="6">
        <f>SUM(B9:H9)</f>
        <v>0</v>
      </c>
      <c r="J9" s="7">
        <v>0.00017361111111111112</v>
      </c>
      <c r="K9" s="8">
        <f>J9*I9</f>
        <v>0</v>
      </c>
      <c r="L9" s="8">
        <v>0.00318287037037037</v>
      </c>
      <c r="M9" s="8">
        <v>0.10530092592592592</v>
      </c>
      <c r="N9" s="8">
        <v>0.08680555555555557</v>
      </c>
      <c r="O9" s="8">
        <f>M9-N9-L9</f>
        <v>0.015312499999999986</v>
      </c>
      <c r="P9" s="8">
        <f>O9+K9</f>
        <v>0.015312499999999986</v>
      </c>
      <c r="Q9" s="12">
        <v>1</v>
      </c>
    </row>
    <row r="10" spans="1:17" s="9" customFormat="1" ht="15">
      <c r="A10" s="5" t="s">
        <v>23</v>
      </c>
      <c r="B10" s="6"/>
      <c r="C10" s="6"/>
      <c r="D10" s="6"/>
      <c r="E10" s="6"/>
      <c r="F10" s="6"/>
      <c r="G10" s="6"/>
      <c r="H10" s="6">
        <v>3</v>
      </c>
      <c r="I10" s="6">
        <f>SUM(B10:H10)</f>
        <v>3</v>
      </c>
      <c r="J10" s="7">
        <v>0.00017361111111111112</v>
      </c>
      <c r="K10" s="8">
        <f>J10*I10</f>
        <v>0.0005208333333333333</v>
      </c>
      <c r="L10" s="8">
        <v>0</v>
      </c>
      <c r="M10" s="8">
        <v>0.1115162037037037</v>
      </c>
      <c r="N10" s="8">
        <v>0.09375</v>
      </c>
      <c r="O10" s="8">
        <f>M10-N10-L10</f>
        <v>0.0177662037037037</v>
      </c>
      <c r="P10" s="8">
        <f>O10+K10</f>
        <v>0.018287037037037036</v>
      </c>
      <c r="Q10" s="12">
        <v>2</v>
      </c>
    </row>
    <row r="11" spans="1:17" s="9" customFormat="1" ht="15">
      <c r="A11" s="5" t="s">
        <v>28</v>
      </c>
      <c r="B11" s="6" t="s">
        <v>30</v>
      </c>
      <c r="C11" s="6" t="s">
        <v>30</v>
      </c>
      <c r="D11" s="6" t="s">
        <v>30</v>
      </c>
      <c r="E11" s="6">
        <v>13</v>
      </c>
      <c r="F11" s="6" t="s">
        <v>30</v>
      </c>
      <c r="G11" s="6"/>
      <c r="H11" s="6">
        <v>3</v>
      </c>
      <c r="I11" s="6">
        <f>SUM(B11:H11)</f>
        <v>16</v>
      </c>
      <c r="J11" s="7">
        <v>0.00017361111111111112</v>
      </c>
      <c r="K11" s="8">
        <f>J11*I11</f>
        <v>0.002777777777777778</v>
      </c>
      <c r="L11" s="8">
        <v>0</v>
      </c>
      <c r="M11" s="8">
        <v>0.1595486111111111</v>
      </c>
      <c r="N11" s="8">
        <v>0.09861111111111111</v>
      </c>
      <c r="O11" s="8">
        <f>M11-N11-L11</f>
        <v>0.06093749999999999</v>
      </c>
      <c r="P11" s="8">
        <f>O11+K11</f>
        <v>0.06371527777777777</v>
      </c>
      <c r="Q11" s="12">
        <v>3</v>
      </c>
    </row>
  </sheetData>
  <sheetProtection/>
  <printOptions horizontalCentered="1"/>
  <pageMargins left="0.1968503937007874" right="0.1968503937007874" top="0.7874015748031497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E11" sqref="E11"/>
    </sheetView>
  </sheetViews>
  <sheetFormatPr defaultColWidth="9.00390625" defaultRowHeight="12.75"/>
  <cols>
    <col min="1" max="1" width="13.00390625" style="0" customWidth="1"/>
    <col min="2" max="2" width="3.875" style="0" customWidth="1"/>
    <col min="3" max="3" width="4.00390625" style="0" customWidth="1"/>
    <col min="4" max="7" width="3.875" style="0" customWidth="1"/>
    <col min="8" max="8" width="10.625" style="0" customWidth="1"/>
    <col min="9" max="9" width="10.375" style="0" customWidth="1"/>
    <col min="10" max="10" width="11.125" style="0" customWidth="1"/>
    <col min="11" max="11" width="10.625" style="0" customWidth="1"/>
    <col min="12" max="12" width="11.125" style="1" customWidth="1"/>
    <col min="13" max="13" width="10.75390625" style="0" customWidth="1"/>
    <col min="14" max="14" width="17.375" style="0" customWidth="1"/>
    <col min="15" max="15" width="10.125" style="0" customWidth="1"/>
    <col min="16" max="16" width="9.1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1"/>
      <c r="O4" s="1"/>
      <c r="P4" s="1"/>
    </row>
    <row r="5" spans="1:16" ht="23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</row>
    <row r="6" spans="1:16" s="4" customFormat="1" ht="215.25" customHeight="1">
      <c r="A6" s="2" t="s">
        <v>0</v>
      </c>
      <c r="B6" s="3" t="s">
        <v>14</v>
      </c>
      <c r="C6" s="3" t="s">
        <v>10</v>
      </c>
      <c r="D6" s="3" t="s">
        <v>24</v>
      </c>
      <c r="E6" s="3" t="s">
        <v>11</v>
      </c>
      <c r="F6" s="3" t="s">
        <v>25</v>
      </c>
      <c r="G6" s="3" t="s">
        <v>26</v>
      </c>
      <c r="H6" s="2" t="s">
        <v>1</v>
      </c>
      <c r="I6" s="2" t="s">
        <v>3</v>
      </c>
      <c r="J6" s="2" t="s">
        <v>2</v>
      </c>
      <c r="K6" s="2" t="s">
        <v>4</v>
      </c>
      <c r="L6" s="2" t="s">
        <v>7</v>
      </c>
      <c r="M6" s="2" t="s">
        <v>8</v>
      </c>
      <c r="N6" s="2" t="s">
        <v>9</v>
      </c>
      <c r="O6" s="2" t="s">
        <v>5</v>
      </c>
      <c r="P6" s="2" t="s">
        <v>6</v>
      </c>
    </row>
    <row r="7" spans="1:16" s="9" customFormat="1" ht="14.25" customHeight="1">
      <c r="A7" s="5" t="s">
        <v>12</v>
      </c>
      <c r="B7" s="6"/>
      <c r="C7" s="6"/>
      <c r="D7" s="6">
        <v>10</v>
      </c>
      <c r="E7" s="6"/>
      <c r="F7" s="6"/>
      <c r="G7" s="6"/>
      <c r="H7" s="6">
        <f aca="true" t="shared" si="0" ref="H7:H13">SUM(B7:G7)</f>
        <v>10</v>
      </c>
      <c r="I7" s="7">
        <v>0.00017361111111111112</v>
      </c>
      <c r="J7" s="8">
        <f aca="true" t="shared" si="1" ref="J7:J13">I7*H7</f>
        <v>0.0017361111111111112</v>
      </c>
      <c r="K7" s="8">
        <v>0</v>
      </c>
      <c r="L7" s="8">
        <v>0.013680555555555555</v>
      </c>
      <c r="M7" s="8">
        <v>0.001388888888888889</v>
      </c>
      <c r="N7" s="8">
        <f aca="true" t="shared" si="2" ref="N7:N13">L7-M7-K7</f>
        <v>0.012291666666666666</v>
      </c>
      <c r="O7" s="8">
        <f aca="true" t="shared" si="3" ref="O7:O13">N7+J7</f>
        <v>0.014027777777777778</v>
      </c>
      <c r="P7" s="11">
        <v>1</v>
      </c>
    </row>
    <row r="8" spans="1:16" s="9" customFormat="1" ht="15">
      <c r="A8" s="5" t="s">
        <v>21</v>
      </c>
      <c r="B8" s="6"/>
      <c r="C8" s="6"/>
      <c r="D8" s="6"/>
      <c r="E8" s="6"/>
      <c r="F8" s="6"/>
      <c r="G8" s="6"/>
      <c r="H8" s="6">
        <f t="shared" si="0"/>
        <v>0</v>
      </c>
      <c r="I8" s="7">
        <v>0.00017361111111111112</v>
      </c>
      <c r="J8" s="8">
        <f t="shared" si="1"/>
        <v>0</v>
      </c>
      <c r="K8" s="8">
        <v>0</v>
      </c>
      <c r="L8" s="8">
        <v>0.02695601851851852</v>
      </c>
      <c r="M8" s="8">
        <v>0.011111111111111112</v>
      </c>
      <c r="N8" s="8">
        <f t="shared" si="2"/>
        <v>0.01584490740740741</v>
      </c>
      <c r="O8" s="8">
        <f t="shared" si="3"/>
        <v>0.01584490740740741</v>
      </c>
      <c r="P8" s="11">
        <v>2</v>
      </c>
    </row>
    <row r="9" spans="1:16" s="9" customFormat="1" ht="15">
      <c r="A9" s="5" t="s">
        <v>22</v>
      </c>
      <c r="B9" s="6"/>
      <c r="C9" s="6"/>
      <c r="D9" s="6"/>
      <c r="E9" s="6"/>
      <c r="F9" s="6"/>
      <c r="G9" s="6"/>
      <c r="H9" s="6">
        <f t="shared" si="0"/>
        <v>0</v>
      </c>
      <c r="I9" s="7">
        <v>0.000173611111111111</v>
      </c>
      <c r="J9" s="8">
        <f t="shared" si="1"/>
        <v>0</v>
      </c>
      <c r="K9" s="8">
        <v>0</v>
      </c>
      <c r="L9" s="8">
        <v>0.053981481481481484</v>
      </c>
      <c r="M9" s="8">
        <v>0.036111111111111115</v>
      </c>
      <c r="N9" s="8">
        <f t="shared" si="2"/>
        <v>0.01787037037037037</v>
      </c>
      <c r="O9" s="8">
        <f t="shared" si="3"/>
        <v>0.01787037037037037</v>
      </c>
      <c r="P9" s="11">
        <v>3</v>
      </c>
    </row>
    <row r="10" spans="1:16" s="9" customFormat="1" ht="15">
      <c r="A10" s="5" t="s">
        <v>23</v>
      </c>
      <c r="B10" s="6"/>
      <c r="C10" s="6"/>
      <c r="D10" s="6"/>
      <c r="E10" s="6"/>
      <c r="F10" s="6"/>
      <c r="G10" s="6">
        <v>3</v>
      </c>
      <c r="H10" s="6">
        <f t="shared" si="0"/>
        <v>3</v>
      </c>
      <c r="I10" s="7">
        <v>0.00017361111111111112</v>
      </c>
      <c r="J10" s="8">
        <f t="shared" si="1"/>
        <v>0.0005208333333333333</v>
      </c>
      <c r="K10" s="8">
        <v>0</v>
      </c>
      <c r="L10" s="8">
        <v>0.03622685185185185</v>
      </c>
      <c r="M10" s="8">
        <v>0.01875</v>
      </c>
      <c r="N10" s="8">
        <f t="shared" si="2"/>
        <v>0.01747685185185185</v>
      </c>
      <c r="O10" s="8">
        <f t="shared" si="3"/>
        <v>0.017997685185185186</v>
      </c>
      <c r="P10" s="11">
        <v>4</v>
      </c>
    </row>
    <row r="11" spans="1:16" s="10" customFormat="1" ht="15">
      <c r="A11" s="5" t="s">
        <v>29</v>
      </c>
      <c r="B11" s="6"/>
      <c r="C11" s="6"/>
      <c r="D11" s="6"/>
      <c r="E11" s="6" t="s">
        <v>30</v>
      </c>
      <c r="F11" s="6"/>
      <c r="G11" s="6">
        <v>3</v>
      </c>
      <c r="H11" s="6">
        <f t="shared" si="0"/>
        <v>3</v>
      </c>
      <c r="I11" s="7">
        <v>0.00017361111111111112</v>
      </c>
      <c r="J11" s="8">
        <f t="shared" si="1"/>
        <v>0.0005208333333333333</v>
      </c>
      <c r="K11" s="8">
        <v>0</v>
      </c>
      <c r="L11" s="8">
        <v>0.05162037037037037</v>
      </c>
      <c r="M11" s="8">
        <v>0.02638888888888889</v>
      </c>
      <c r="N11" s="8">
        <f t="shared" si="2"/>
        <v>0.025231481481481483</v>
      </c>
      <c r="O11" s="8">
        <f t="shared" si="3"/>
        <v>0.025752314814814818</v>
      </c>
      <c r="P11" s="11">
        <v>5</v>
      </c>
    </row>
    <row r="12" spans="1:16" s="10" customFormat="1" ht="15">
      <c r="A12" s="5" t="s">
        <v>13</v>
      </c>
      <c r="B12" s="6"/>
      <c r="C12" s="6"/>
      <c r="D12" s="6" t="s">
        <v>30</v>
      </c>
      <c r="E12" s="6" t="s">
        <v>30</v>
      </c>
      <c r="F12" s="6"/>
      <c r="G12" s="6"/>
      <c r="H12" s="6">
        <f t="shared" si="0"/>
        <v>0</v>
      </c>
      <c r="I12" s="7">
        <v>0.000173611111111111</v>
      </c>
      <c r="J12" s="8">
        <f t="shared" si="1"/>
        <v>0</v>
      </c>
      <c r="K12" s="8">
        <v>0</v>
      </c>
      <c r="L12" s="8">
        <v>0.07517361111111111</v>
      </c>
      <c r="M12" s="8">
        <v>0.04305555555555556</v>
      </c>
      <c r="N12" s="8">
        <f t="shared" si="2"/>
        <v>0.032118055555555546</v>
      </c>
      <c r="O12" s="8">
        <f t="shared" si="3"/>
        <v>0.032118055555555546</v>
      </c>
      <c r="P12" s="11">
        <v>6</v>
      </c>
    </row>
    <row r="13" spans="1:16" s="10" customFormat="1" ht="15">
      <c r="A13" s="5" t="s">
        <v>31</v>
      </c>
      <c r="B13" s="6" t="s">
        <v>30</v>
      </c>
      <c r="C13" s="6"/>
      <c r="D13" s="6" t="s">
        <v>30</v>
      </c>
      <c r="E13" s="6" t="s">
        <v>30</v>
      </c>
      <c r="F13" s="6"/>
      <c r="G13" s="6"/>
      <c r="H13" s="6">
        <f t="shared" si="0"/>
        <v>0</v>
      </c>
      <c r="I13" s="7">
        <v>0.000173611111111111</v>
      </c>
      <c r="J13" s="8">
        <f t="shared" si="1"/>
        <v>0</v>
      </c>
      <c r="K13" s="8">
        <v>0</v>
      </c>
      <c r="L13" s="8">
        <v>0.10493055555555557</v>
      </c>
      <c r="M13" s="8">
        <v>0.07083333333333333</v>
      </c>
      <c r="N13" s="8">
        <f t="shared" si="2"/>
        <v>0.03409722222222224</v>
      </c>
      <c r="O13" s="8">
        <f t="shared" si="3"/>
        <v>0.03409722222222224</v>
      </c>
      <c r="P13" s="11">
        <v>7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ЦТиК</cp:lastModifiedBy>
  <cp:lastPrinted>2013-02-17T08:49:30Z</cp:lastPrinted>
  <dcterms:created xsi:type="dcterms:W3CDTF">2010-09-16T17:09:20Z</dcterms:created>
  <dcterms:modified xsi:type="dcterms:W3CDTF">2013-02-17T08:50:04Z</dcterms:modified>
  <cp:category/>
  <cp:version/>
  <cp:contentType/>
  <cp:contentStatus/>
</cp:coreProperties>
</file>