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295" activeTab="1"/>
  </bookViews>
  <sheets>
    <sheet name="МЖ16" sheetId="1" r:id="rId1"/>
    <sheet name="МЖ14" sheetId="2" r:id="rId2"/>
    <sheet name="МЖ12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<sst xmlns="http://schemas.openxmlformats.org/spreadsheetml/2006/main" count="65" uniqueCount="32">
  <si>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Команда</t>
  </si>
  <si>
    <t>Сумма штрафа</t>
  </si>
  <si>
    <t>Время штрафа</t>
  </si>
  <si>
    <t>Цена 1 балла штрафа</t>
  </si>
  <si>
    <t>Время фин.</t>
  </si>
  <si>
    <t>Время ст.</t>
  </si>
  <si>
    <t>Время пр.</t>
  </si>
  <si>
    <t>Отсечка</t>
  </si>
  <si>
    <t>Общее время</t>
  </si>
  <si>
    <t>Место</t>
  </si>
  <si>
    <t>ДДТ №3</t>
  </si>
  <si>
    <t>Школа №36</t>
  </si>
  <si>
    <t>ДДТ №5</t>
  </si>
  <si>
    <t>№ п/п</t>
  </si>
  <si>
    <t>Орион-1</t>
  </si>
  <si>
    <t>Орион-2</t>
  </si>
  <si>
    <t>Орион-3</t>
  </si>
  <si>
    <t>Орион-4</t>
  </si>
  <si>
    <t>1 Спуск</t>
  </si>
  <si>
    <t>2 Подьем</t>
  </si>
  <si>
    <t>3 Переправа по бревну</t>
  </si>
  <si>
    <t xml:space="preserve">4 Транспортировка пострадавшего </t>
  </si>
  <si>
    <t>5 Установка палатки</t>
  </si>
  <si>
    <t>2 Траверс склона</t>
  </si>
  <si>
    <t xml:space="preserve">3 Подъем </t>
  </si>
  <si>
    <t>4-5 Спуск-Спуск</t>
  </si>
  <si>
    <t>6 Переправа по параллел. Перилам</t>
  </si>
  <si>
    <t>7 Переправа по бревну</t>
  </si>
  <si>
    <t>2 Треверс склона</t>
  </si>
  <si>
    <t>3 Подъем</t>
  </si>
  <si>
    <t>4-5 Спуск - Спуск</t>
  </si>
  <si>
    <t>6 Навесная переправа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</si>
</sst>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/>
    </xf>
    <xf numFmtId="21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15</xdr:col>
      <xdr:colOff>619125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57150"/>
          <a:ext cx="98583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командного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первенства МЖ-16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11.09.2011г.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1</xdr:col>
      <xdr:colOff>523875</xdr:colOff>
      <xdr:row>15</xdr:row>
      <xdr:rowOff>66675</xdr:rowOff>
    </xdr:from>
    <xdr:to>
      <xdr:col>8</xdr:col>
      <xdr:colOff>28575</xdr:colOff>
      <xdr:row>19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8675" y="3552825"/>
          <a:ext cx="40100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Пашкова О. С.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15</xdr:col>
      <xdr:colOff>619125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57150"/>
          <a:ext cx="98583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командного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первенства МЖ-14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11.09.2011г.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1</xdr:col>
      <xdr:colOff>828675</xdr:colOff>
      <xdr:row>13</xdr:row>
      <xdr:rowOff>142875</xdr:rowOff>
    </xdr:from>
    <xdr:to>
      <xdr:col>8</xdr:col>
      <xdr:colOff>371475</xdr:colOff>
      <xdr:row>17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3475" y="3810000"/>
          <a:ext cx="40481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 С.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14</xdr:col>
      <xdr:colOff>619125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57150"/>
          <a:ext cx="924877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Сводный протокол командного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первенства МЖ-12
</a:t>
          </a:r>
          <a:r>
            <a:rPr lang="en-US" cap="none" sz="13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Первенство г. Новокузнецка по спортивному туризму на пешеходных дистанциях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11.09.2011г.                                                                                                             Кузнецкий район (руч. Водопадный)</a:t>
          </a:r>
        </a:p>
      </xdr:txBody>
    </xdr:sp>
    <xdr:clientData/>
  </xdr:twoCellAnchor>
  <xdr:twoCellAnchor>
    <xdr:from>
      <xdr:col>1</xdr:col>
      <xdr:colOff>400050</xdr:colOff>
      <xdr:row>16</xdr:row>
      <xdr:rowOff>0</xdr:rowOff>
    </xdr:from>
    <xdr:to>
      <xdr:col>6</xdr:col>
      <xdr:colOff>552450</xdr:colOff>
      <xdr:row>19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4850" y="4019550"/>
          <a:ext cx="34385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Гл. судья  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Беликов  В.А.
Гл. секретарь   ____________  Пашкова О. 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4.00390625" style="0" customWidth="1"/>
    <col min="2" max="2" width="14.625" style="0" customWidth="1"/>
    <col min="3" max="6" width="7.125" style="0" customWidth="1"/>
    <col min="7" max="8" width="8.00390625" style="0" customWidth="1"/>
    <col min="9" max="9" width="8.625" style="0" customWidth="1"/>
    <col min="10" max="10" width="8.75390625" style="0" customWidth="1"/>
    <col min="11" max="11" width="8.875" style="0" customWidth="1"/>
    <col min="12" max="12" width="9.125" style="0" customWidth="1"/>
    <col min="13" max="13" width="9.125" style="4" customWidth="1"/>
    <col min="15" max="15" width="8.625" style="0" customWidth="1"/>
    <col min="16" max="16" width="8.875" style="0" customWidth="1"/>
    <col min="17" max="17" width="7.00390625" style="0" customWidth="1"/>
  </cols>
  <sheetData>
    <row r="1" spans="2:17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  <c r="Q1" s="4"/>
    </row>
    <row r="2" spans="2:17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4"/>
      <c r="O2" s="4"/>
      <c r="P2" s="4"/>
      <c r="Q2" s="4"/>
    </row>
    <row r="3" spans="2:17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</row>
    <row r="4" spans="2:1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</row>
    <row r="5" spans="2:1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4"/>
      <c r="O5" s="4"/>
      <c r="P5" s="4"/>
      <c r="Q5" s="4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  <c r="Q6" s="4"/>
    </row>
    <row r="7" spans="2:17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4"/>
      <c r="O7" s="4"/>
      <c r="P7" s="4"/>
      <c r="Q7" s="4"/>
    </row>
    <row r="8" spans="1:17" s="1" customFormat="1" ht="96" customHeight="1">
      <c r="A8" s="7" t="s">
        <v>13</v>
      </c>
      <c r="B8" s="5" t="s">
        <v>0</v>
      </c>
      <c r="C8" s="6" t="s">
        <v>18</v>
      </c>
      <c r="D8" s="6" t="s">
        <v>28</v>
      </c>
      <c r="E8" s="6" t="s">
        <v>29</v>
      </c>
      <c r="F8" s="6" t="s">
        <v>30</v>
      </c>
      <c r="G8" s="6" t="s">
        <v>31</v>
      </c>
      <c r="H8" s="6" t="s">
        <v>27</v>
      </c>
      <c r="I8" s="5" t="s">
        <v>1</v>
      </c>
      <c r="J8" s="5" t="s">
        <v>3</v>
      </c>
      <c r="K8" s="5" t="s">
        <v>2</v>
      </c>
      <c r="L8" s="5" t="s">
        <v>7</v>
      </c>
      <c r="M8" s="5" t="s">
        <v>4</v>
      </c>
      <c r="N8" s="5" t="s">
        <v>5</v>
      </c>
      <c r="O8" s="5" t="s">
        <v>6</v>
      </c>
      <c r="P8" s="5" t="s">
        <v>8</v>
      </c>
      <c r="Q8" s="5" t="s">
        <v>9</v>
      </c>
    </row>
    <row r="9" spans="1:17" s="4" customFormat="1" ht="12.75">
      <c r="A9" s="8">
        <v>1</v>
      </c>
      <c r="B9" s="2" t="s">
        <v>14</v>
      </c>
      <c r="C9" s="8"/>
      <c r="D9" s="8"/>
      <c r="E9" s="8"/>
      <c r="F9" s="8"/>
      <c r="G9" s="8"/>
      <c r="H9" s="8"/>
      <c r="I9" s="8">
        <f>SUM(C9:H9)</f>
        <v>0</v>
      </c>
      <c r="J9" s="9">
        <v>0.00017361111111111112</v>
      </c>
      <c r="K9" s="9">
        <f>I9*J9</f>
        <v>0</v>
      </c>
      <c r="L9" s="9">
        <v>0</v>
      </c>
      <c r="M9" s="3">
        <v>0.06385416666666667</v>
      </c>
      <c r="N9" s="3">
        <v>0.06041666666666667</v>
      </c>
      <c r="O9" s="9">
        <f>M9-N9</f>
        <v>0.003437500000000003</v>
      </c>
      <c r="P9" s="9">
        <f>O9+K9-L9</f>
        <v>0.003437500000000003</v>
      </c>
      <c r="Q9" s="8">
        <v>1</v>
      </c>
    </row>
    <row r="10" spans="1:17" s="4" customFormat="1" ht="12.75">
      <c r="A10" s="8">
        <v>2</v>
      </c>
      <c r="B10" s="2" t="s">
        <v>10</v>
      </c>
      <c r="C10" s="8"/>
      <c r="D10" s="8"/>
      <c r="E10" s="8"/>
      <c r="F10" s="8"/>
      <c r="G10" s="8"/>
      <c r="H10" s="8"/>
      <c r="I10" s="8">
        <f>SUM(C10:H10)</f>
        <v>0</v>
      </c>
      <c r="J10" s="9">
        <v>0.00017361111111111112</v>
      </c>
      <c r="K10" s="9">
        <f>I10*J10</f>
        <v>0</v>
      </c>
      <c r="L10" s="9">
        <v>0</v>
      </c>
      <c r="M10" s="3">
        <v>0.07057870370370371</v>
      </c>
      <c r="N10" s="3">
        <v>0.06666666666666667</v>
      </c>
      <c r="O10" s="9">
        <f>M10-N10</f>
        <v>0.003912037037037047</v>
      </c>
      <c r="P10" s="9">
        <f>O10+K10-L10</f>
        <v>0.003912037037037047</v>
      </c>
      <c r="Q10" s="8">
        <v>2</v>
      </c>
    </row>
    <row r="11" spans="1:17" s="4" customFormat="1" ht="12.75">
      <c r="A11" s="8">
        <v>3</v>
      </c>
      <c r="B11" s="2" t="s">
        <v>17</v>
      </c>
      <c r="C11" s="8"/>
      <c r="D11" s="8"/>
      <c r="E11" s="8"/>
      <c r="F11" s="8"/>
      <c r="G11" s="8"/>
      <c r="H11" s="8"/>
      <c r="I11" s="8">
        <f>SUM(C11:H11)</f>
        <v>0</v>
      </c>
      <c r="J11" s="9">
        <v>0.00017361111111111112</v>
      </c>
      <c r="K11" s="9">
        <f>I11*J11</f>
        <v>0</v>
      </c>
      <c r="L11" s="9">
        <v>0</v>
      </c>
      <c r="M11" s="3">
        <v>0.07364583333333334</v>
      </c>
      <c r="N11" s="3">
        <v>0.06944444444444443</v>
      </c>
      <c r="O11" s="9">
        <f>M11-N11</f>
        <v>0.004201388888888907</v>
      </c>
      <c r="P11" s="9">
        <f>O11+K11-L11</f>
        <v>0.004201388888888907</v>
      </c>
      <c r="Q11" s="8">
        <v>3</v>
      </c>
    </row>
    <row r="12" spans="1:17" s="4" customFormat="1" ht="12.75">
      <c r="A12" s="8">
        <v>4</v>
      </c>
      <c r="B12" s="2" t="s">
        <v>15</v>
      </c>
      <c r="C12" s="8"/>
      <c r="D12" s="11"/>
      <c r="E12" s="8"/>
      <c r="F12" s="8"/>
      <c r="G12" s="8">
        <v>3</v>
      </c>
      <c r="H12" s="8">
        <v>1</v>
      </c>
      <c r="I12" s="8">
        <f>SUM(C12:H12)</f>
        <v>4</v>
      </c>
      <c r="J12" s="9">
        <v>0.00017361111111111112</v>
      </c>
      <c r="K12" s="9">
        <f>I12*J12</f>
        <v>0.0006944444444444445</v>
      </c>
      <c r="L12" s="9">
        <v>0</v>
      </c>
      <c r="M12" s="3">
        <v>0.06799768518518519</v>
      </c>
      <c r="N12" s="3">
        <v>0.06388888888888888</v>
      </c>
      <c r="O12" s="9">
        <f>M12-N12</f>
        <v>0.004108796296296305</v>
      </c>
      <c r="P12" s="9">
        <f>O12+K12-L12</f>
        <v>0.004803240740740749</v>
      </c>
      <c r="Q12" s="8">
        <v>4</v>
      </c>
    </row>
    <row r="13" spans="1:17" s="4" customFormat="1" ht="12.75">
      <c r="A13" s="8">
        <v>5</v>
      </c>
      <c r="B13" s="2" t="s">
        <v>16</v>
      </c>
      <c r="C13" s="8"/>
      <c r="D13" s="8">
        <v>3</v>
      </c>
      <c r="E13" s="8"/>
      <c r="F13" s="8"/>
      <c r="G13" s="8"/>
      <c r="H13" s="8"/>
      <c r="I13" s="8">
        <f>SUM(C13:H13)</f>
        <v>3</v>
      </c>
      <c r="J13" s="9">
        <v>0.00017361111111111112</v>
      </c>
      <c r="K13" s="9">
        <f>I13*J13</f>
        <v>0.0005208333333333333</v>
      </c>
      <c r="L13" s="9">
        <v>0</v>
      </c>
      <c r="M13" s="3">
        <v>0.06084490740740741</v>
      </c>
      <c r="N13" s="3">
        <v>0.05625</v>
      </c>
      <c r="O13" s="9">
        <f>M13-N13</f>
        <v>0.004594907407407409</v>
      </c>
      <c r="P13" s="9">
        <f>O13+K13-L13</f>
        <v>0.005115740740740742</v>
      </c>
      <c r="Q13" s="8">
        <v>5</v>
      </c>
    </row>
  </sheetData>
  <sheetProtection/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.00390625" style="0" customWidth="1"/>
    <col min="2" max="2" width="14.625" style="0" customWidth="1"/>
    <col min="3" max="6" width="7.125" style="0" customWidth="1"/>
    <col min="7" max="8" width="8.00390625" style="0" customWidth="1"/>
    <col min="9" max="9" width="8.625" style="0" customWidth="1"/>
    <col min="10" max="10" width="8.75390625" style="0" customWidth="1"/>
    <col min="11" max="11" width="8.875" style="0" customWidth="1"/>
    <col min="12" max="12" width="9.125" style="0" customWidth="1"/>
    <col min="13" max="13" width="9.125" style="4" customWidth="1"/>
    <col min="15" max="15" width="8.625" style="0" customWidth="1"/>
    <col min="16" max="16" width="8.875" style="0" customWidth="1"/>
    <col min="17" max="17" width="7.00390625" style="0" customWidth="1"/>
  </cols>
  <sheetData>
    <row r="1" spans="2:17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  <c r="Q1" s="4"/>
    </row>
    <row r="2" spans="2:17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4"/>
      <c r="O2" s="4"/>
      <c r="P2" s="4"/>
      <c r="Q2" s="4"/>
    </row>
    <row r="3" spans="2:17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4"/>
      <c r="O3" s="4"/>
      <c r="P3" s="4"/>
      <c r="Q3" s="4"/>
    </row>
    <row r="4" spans="2:1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</row>
    <row r="5" spans="2:1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4"/>
      <c r="O5" s="4"/>
      <c r="P5" s="4"/>
      <c r="Q5" s="4"/>
    </row>
    <row r="6" spans="2:17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  <c r="Q6" s="4"/>
    </row>
    <row r="7" spans="2:17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4"/>
      <c r="O7" s="4"/>
      <c r="P7" s="4"/>
      <c r="Q7" s="4"/>
    </row>
    <row r="8" spans="1:17" s="1" customFormat="1" ht="135.75" customHeight="1">
      <c r="A8" s="7" t="s">
        <v>13</v>
      </c>
      <c r="B8" s="5" t="s">
        <v>0</v>
      </c>
      <c r="C8" s="6" t="s">
        <v>18</v>
      </c>
      <c r="D8" s="6" t="s">
        <v>23</v>
      </c>
      <c r="E8" s="6" t="s">
        <v>24</v>
      </c>
      <c r="F8" s="6" t="s">
        <v>25</v>
      </c>
      <c r="G8" s="6" t="s">
        <v>26</v>
      </c>
      <c r="H8" s="6" t="s">
        <v>27</v>
      </c>
      <c r="I8" s="5" t="s">
        <v>1</v>
      </c>
      <c r="J8" s="5" t="s">
        <v>3</v>
      </c>
      <c r="K8" s="5" t="s">
        <v>2</v>
      </c>
      <c r="L8" s="5" t="s">
        <v>7</v>
      </c>
      <c r="M8" s="5" t="s">
        <v>4</v>
      </c>
      <c r="N8" s="5" t="s">
        <v>5</v>
      </c>
      <c r="O8" s="5" t="s">
        <v>6</v>
      </c>
      <c r="P8" s="5" t="s">
        <v>8</v>
      </c>
      <c r="Q8" s="5" t="s">
        <v>9</v>
      </c>
    </row>
    <row r="9" spans="1:17" s="4" customFormat="1" ht="12.75">
      <c r="A9" s="8">
        <v>1</v>
      </c>
      <c r="B9" s="2" t="s">
        <v>14</v>
      </c>
      <c r="C9" s="8"/>
      <c r="D9" s="8"/>
      <c r="E9" s="8"/>
      <c r="F9" s="8"/>
      <c r="G9" s="8"/>
      <c r="H9" s="8">
        <v>3</v>
      </c>
      <c r="I9" s="8">
        <f>SUM(C9:H9)</f>
        <v>3</v>
      </c>
      <c r="J9" s="9">
        <v>0.00017361111111111112</v>
      </c>
      <c r="K9" s="9">
        <f>I9*J9</f>
        <v>0.0005208333333333333</v>
      </c>
      <c r="L9" s="9">
        <v>0</v>
      </c>
      <c r="M9" s="3">
        <v>0.031215277777777783</v>
      </c>
      <c r="N9" s="3">
        <v>0.027777777777777776</v>
      </c>
      <c r="O9" s="9">
        <f>M9-N9</f>
        <v>0.0034375000000000065</v>
      </c>
      <c r="P9" s="9">
        <f>O9+K9-L9</f>
        <v>0.00395833333333334</v>
      </c>
      <c r="Q9" s="12">
        <v>1</v>
      </c>
    </row>
    <row r="10" spans="1:17" s="4" customFormat="1" ht="12.75">
      <c r="A10" s="8">
        <v>2</v>
      </c>
      <c r="B10" s="2" t="s">
        <v>15</v>
      </c>
      <c r="C10" s="8"/>
      <c r="D10" s="8"/>
      <c r="E10" s="8"/>
      <c r="F10" s="8"/>
      <c r="G10" s="8"/>
      <c r="H10" s="8"/>
      <c r="I10" s="8">
        <f>SUM(C10:H10)</f>
        <v>0</v>
      </c>
      <c r="J10" s="9">
        <v>0.00017361111111111112</v>
      </c>
      <c r="K10" s="9">
        <f>I10*J10</f>
        <v>0</v>
      </c>
      <c r="L10" s="9">
        <v>0</v>
      </c>
      <c r="M10" s="3">
        <v>0.03469907407407408</v>
      </c>
      <c r="N10" s="3">
        <v>0.030555555555555555</v>
      </c>
      <c r="O10" s="9">
        <f>M10-N10</f>
        <v>0.004143518518518522</v>
      </c>
      <c r="P10" s="9">
        <f>O10+K10-L10</f>
        <v>0.004143518518518522</v>
      </c>
      <c r="Q10" s="12">
        <v>2</v>
      </c>
    </row>
    <row r="11" spans="1:17" s="4" customFormat="1" ht="12.75">
      <c r="A11" s="8">
        <v>3</v>
      </c>
      <c r="B11" s="2" t="s">
        <v>16</v>
      </c>
      <c r="C11" s="8"/>
      <c r="D11" s="8"/>
      <c r="E11" s="8"/>
      <c r="F11" s="8"/>
      <c r="G11" s="8"/>
      <c r="H11" s="8"/>
      <c r="I11" s="8">
        <f>SUM(C11:H11)</f>
        <v>0</v>
      </c>
      <c r="J11" s="9">
        <v>0.00017361111111111112</v>
      </c>
      <c r="K11" s="9">
        <f>I11*J11</f>
        <v>0</v>
      </c>
      <c r="L11" s="9">
        <v>0</v>
      </c>
      <c r="M11" s="3">
        <v>0.039317129629629625</v>
      </c>
      <c r="N11" s="3">
        <v>0.03333333333333333</v>
      </c>
      <c r="O11" s="9">
        <f>M11-N11</f>
        <v>0.005983796296296293</v>
      </c>
      <c r="P11" s="9">
        <f>O11+K11-L11</f>
        <v>0.005983796296296293</v>
      </c>
      <c r="Q11" s="12">
        <v>3</v>
      </c>
    </row>
    <row r="12" spans="1:17" s="4" customFormat="1" ht="12.75">
      <c r="A12" s="8">
        <v>4</v>
      </c>
      <c r="B12" s="2" t="s">
        <v>11</v>
      </c>
      <c r="C12" s="8"/>
      <c r="D12" s="8"/>
      <c r="E12" s="8"/>
      <c r="F12" s="8"/>
      <c r="G12" s="8"/>
      <c r="H12" s="8"/>
      <c r="I12" s="8">
        <f>SUM(C12:H12)</f>
        <v>0</v>
      </c>
      <c r="J12" s="9">
        <v>0.00017361111111111112</v>
      </c>
      <c r="K12" s="9">
        <f>I12*J12</f>
        <v>0</v>
      </c>
      <c r="L12" s="9">
        <v>0</v>
      </c>
      <c r="M12" s="3">
        <v>0.0449537037037037</v>
      </c>
      <c r="N12" s="3">
        <v>0.0375</v>
      </c>
      <c r="O12" s="9">
        <f>M12-N12</f>
        <v>0.0074537037037036985</v>
      </c>
      <c r="P12" s="9">
        <f>O12+K12-L12</f>
        <v>0.0074537037037036985</v>
      </c>
      <c r="Q12" s="12">
        <v>4</v>
      </c>
    </row>
  </sheetData>
  <sheetProtection/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4.00390625" style="0" customWidth="1"/>
    <col min="2" max="2" width="14.625" style="0" customWidth="1"/>
    <col min="3" max="6" width="7.125" style="0" customWidth="1"/>
    <col min="7" max="7" width="8.00390625" style="0" customWidth="1"/>
    <col min="8" max="8" width="8.625" style="0" customWidth="1"/>
    <col min="9" max="9" width="8.75390625" style="0" customWidth="1"/>
    <col min="10" max="10" width="8.875" style="0" customWidth="1"/>
    <col min="11" max="11" width="9.125" style="0" customWidth="1"/>
    <col min="12" max="12" width="9.125" style="4" customWidth="1"/>
    <col min="14" max="14" width="8.625" style="0" customWidth="1"/>
    <col min="15" max="15" width="8.875" style="0" customWidth="1"/>
    <col min="16" max="16" width="7.00390625" style="0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</row>
    <row r="2" spans="2:16" ht="12.75"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</row>
    <row r="3" spans="2:16" ht="12.75"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4"/>
      <c r="P3" s="4"/>
    </row>
    <row r="4" spans="2:16" ht="12.75">
      <c r="B4" s="4"/>
      <c r="C4" s="4"/>
      <c r="D4" s="4"/>
      <c r="E4" s="4"/>
      <c r="F4" s="4"/>
      <c r="G4" s="4"/>
      <c r="H4" s="4"/>
      <c r="I4" s="4"/>
      <c r="J4" s="4"/>
      <c r="K4" s="4"/>
      <c r="M4" s="4"/>
      <c r="N4" s="4"/>
      <c r="O4" s="4"/>
      <c r="P4" s="4"/>
    </row>
    <row r="5" spans="2:16" ht="12.75">
      <c r="B5" s="4"/>
      <c r="C5" s="4"/>
      <c r="D5" s="4"/>
      <c r="E5" s="4"/>
      <c r="F5" s="4"/>
      <c r="G5" s="4"/>
      <c r="H5" s="4"/>
      <c r="I5" s="4"/>
      <c r="J5" s="4"/>
      <c r="K5" s="4"/>
      <c r="M5" s="4"/>
      <c r="N5" s="4"/>
      <c r="O5" s="4"/>
      <c r="P5" s="4"/>
    </row>
    <row r="6" spans="2:16" ht="12.75">
      <c r="B6" s="4"/>
      <c r="C6" s="4"/>
      <c r="D6" s="4"/>
      <c r="E6" s="4"/>
      <c r="F6" s="4"/>
      <c r="G6" s="4"/>
      <c r="H6" s="4"/>
      <c r="I6" s="4"/>
      <c r="J6" s="4"/>
      <c r="K6" s="4"/>
      <c r="M6" s="4"/>
      <c r="N6" s="4"/>
      <c r="O6" s="4"/>
      <c r="P6" s="4"/>
    </row>
    <row r="7" spans="2:16" ht="12.75">
      <c r="B7" s="4"/>
      <c r="C7" s="4"/>
      <c r="D7" s="4"/>
      <c r="E7" s="4"/>
      <c r="F7" s="4"/>
      <c r="G7" s="4"/>
      <c r="H7" s="4"/>
      <c r="I7" s="4"/>
      <c r="J7" s="4"/>
      <c r="K7" s="4"/>
      <c r="M7" s="4"/>
      <c r="N7" s="4"/>
      <c r="O7" s="4"/>
      <c r="P7" s="4"/>
    </row>
    <row r="8" spans="1:16" s="1" customFormat="1" ht="125.25" customHeight="1">
      <c r="A8" s="7" t="s">
        <v>13</v>
      </c>
      <c r="B8" s="5" t="s">
        <v>0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5" t="s">
        <v>1</v>
      </c>
      <c r="I8" s="5" t="s">
        <v>3</v>
      </c>
      <c r="J8" s="5" t="s">
        <v>2</v>
      </c>
      <c r="K8" s="5" t="s">
        <v>7</v>
      </c>
      <c r="L8" s="5" t="s">
        <v>4</v>
      </c>
      <c r="M8" s="5" t="s">
        <v>5</v>
      </c>
      <c r="N8" s="5" t="s">
        <v>6</v>
      </c>
      <c r="O8" s="5" t="s">
        <v>8</v>
      </c>
      <c r="P8" s="5" t="s">
        <v>9</v>
      </c>
    </row>
    <row r="9" spans="1:16" s="4" customFormat="1" ht="12.75">
      <c r="A9" s="8">
        <v>1</v>
      </c>
      <c r="B9" s="2" t="s">
        <v>14</v>
      </c>
      <c r="C9" s="8"/>
      <c r="D9" s="8"/>
      <c r="E9" s="8"/>
      <c r="F9" s="8"/>
      <c r="G9" s="8"/>
      <c r="H9" s="8">
        <f aca="true" t="shared" si="0" ref="H9:H14">SUM(C9:G9)</f>
        <v>0</v>
      </c>
      <c r="I9" s="9">
        <v>0.00017361111111111112</v>
      </c>
      <c r="J9" s="9">
        <f aca="true" t="shared" si="1" ref="J9:J14">H9*I9</f>
        <v>0</v>
      </c>
      <c r="K9" s="9">
        <v>0</v>
      </c>
      <c r="L9" s="3">
        <v>0.014143518518518519</v>
      </c>
      <c r="M9" s="3">
        <v>0.012499999999999999</v>
      </c>
      <c r="N9" s="9">
        <f aca="true" t="shared" si="2" ref="N9:N14">L9-M9</f>
        <v>0.0016435185185185198</v>
      </c>
      <c r="O9" s="9">
        <f aca="true" t="shared" si="3" ref="O9:O14">N9+J9-K9</f>
        <v>0.0016435185185185198</v>
      </c>
      <c r="P9" s="12">
        <v>1</v>
      </c>
    </row>
    <row r="10" spans="1:16" s="4" customFormat="1" ht="12.75">
      <c r="A10" s="8">
        <v>2</v>
      </c>
      <c r="B10" s="2" t="s">
        <v>16</v>
      </c>
      <c r="C10" s="8"/>
      <c r="D10" s="8"/>
      <c r="E10" s="8"/>
      <c r="F10" s="8"/>
      <c r="G10" s="8"/>
      <c r="H10" s="8">
        <f t="shared" si="0"/>
        <v>0</v>
      </c>
      <c r="I10" s="9">
        <v>0.00017361111111111112</v>
      </c>
      <c r="J10" s="9">
        <f t="shared" si="1"/>
        <v>0</v>
      </c>
      <c r="K10" s="9">
        <v>0</v>
      </c>
      <c r="L10" s="3">
        <v>0.017557870370370373</v>
      </c>
      <c r="M10" s="3">
        <v>0.014583333333333332</v>
      </c>
      <c r="N10" s="9">
        <f t="shared" si="2"/>
        <v>0.002974537037037041</v>
      </c>
      <c r="O10" s="9">
        <f t="shared" si="3"/>
        <v>0.002974537037037041</v>
      </c>
      <c r="P10" s="12">
        <v>2</v>
      </c>
    </row>
    <row r="11" spans="1:16" s="4" customFormat="1" ht="12.75">
      <c r="A11" s="8">
        <v>3</v>
      </c>
      <c r="B11" s="2" t="s">
        <v>12</v>
      </c>
      <c r="C11" s="8"/>
      <c r="D11" s="8"/>
      <c r="E11" s="8"/>
      <c r="F11" s="8"/>
      <c r="G11" s="8"/>
      <c r="H11" s="8">
        <f t="shared" si="0"/>
        <v>0</v>
      </c>
      <c r="I11" s="9">
        <v>0.00017361111111111112</v>
      </c>
      <c r="J11" s="9">
        <f t="shared" si="1"/>
        <v>0</v>
      </c>
      <c r="K11" s="9">
        <v>0</v>
      </c>
      <c r="L11" s="3">
        <v>0.010659722222222221</v>
      </c>
      <c r="M11" s="3">
        <v>0.007638888888888889</v>
      </c>
      <c r="N11" s="9">
        <f t="shared" si="2"/>
        <v>0.003020833333333333</v>
      </c>
      <c r="O11" s="9">
        <f t="shared" si="3"/>
        <v>0.003020833333333333</v>
      </c>
      <c r="P11" s="12">
        <v>3</v>
      </c>
    </row>
    <row r="12" spans="1:16" ht="12.75">
      <c r="A12" s="8">
        <v>4</v>
      </c>
      <c r="B12" s="2" t="s">
        <v>10</v>
      </c>
      <c r="C12" s="10"/>
      <c r="D12" s="10"/>
      <c r="E12" s="10"/>
      <c r="F12" s="10"/>
      <c r="G12" s="10"/>
      <c r="H12" s="8">
        <f t="shared" si="0"/>
        <v>0</v>
      </c>
      <c r="I12" s="9">
        <v>0.00017361111111111112</v>
      </c>
      <c r="J12" s="9">
        <f t="shared" si="1"/>
        <v>0</v>
      </c>
      <c r="K12" s="9">
        <v>0</v>
      </c>
      <c r="L12" s="3">
        <v>0.013611111111111114</v>
      </c>
      <c r="M12" s="3">
        <v>0.010416666666666666</v>
      </c>
      <c r="N12" s="9">
        <f t="shared" si="2"/>
        <v>0.0031944444444444477</v>
      </c>
      <c r="O12" s="9">
        <f t="shared" si="3"/>
        <v>0.0031944444444444477</v>
      </c>
      <c r="P12" s="12">
        <v>4</v>
      </c>
    </row>
    <row r="13" spans="1:16" ht="12.75">
      <c r="A13" s="8">
        <v>5</v>
      </c>
      <c r="B13" s="2" t="s">
        <v>15</v>
      </c>
      <c r="C13" s="10"/>
      <c r="D13" s="10"/>
      <c r="E13" s="10"/>
      <c r="F13" s="10"/>
      <c r="G13" s="10"/>
      <c r="H13" s="8">
        <f t="shared" si="0"/>
        <v>0</v>
      </c>
      <c r="I13" s="9">
        <v>0.00017361111111111112</v>
      </c>
      <c r="J13" s="9">
        <f t="shared" si="1"/>
        <v>0</v>
      </c>
      <c r="K13" s="9">
        <v>0</v>
      </c>
      <c r="L13" s="3">
        <v>0.020972222222222222</v>
      </c>
      <c r="M13" s="3">
        <v>0.017708333333333333</v>
      </c>
      <c r="N13" s="9">
        <f t="shared" si="2"/>
        <v>0.003263888888888889</v>
      </c>
      <c r="O13" s="9">
        <f t="shared" si="3"/>
        <v>0.003263888888888889</v>
      </c>
      <c r="P13" s="12">
        <v>5</v>
      </c>
    </row>
    <row r="14" spans="1:16" ht="12.75">
      <c r="A14" s="8">
        <v>6</v>
      </c>
      <c r="B14" s="2" t="s">
        <v>11</v>
      </c>
      <c r="C14" s="10"/>
      <c r="D14" s="10"/>
      <c r="E14" s="10"/>
      <c r="F14" s="10"/>
      <c r="G14" s="10"/>
      <c r="H14" s="8">
        <f t="shared" si="0"/>
        <v>0</v>
      </c>
      <c r="I14" s="9">
        <v>0.00017361111111111112</v>
      </c>
      <c r="J14" s="9">
        <f t="shared" si="1"/>
        <v>0</v>
      </c>
      <c r="K14" s="9">
        <v>0</v>
      </c>
      <c r="L14" s="3">
        <v>0.005648148148148148</v>
      </c>
      <c r="M14" s="3">
        <v>0.0020833333333333333</v>
      </c>
      <c r="N14" s="9">
        <f t="shared" si="2"/>
        <v>0.0035648148148148145</v>
      </c>
      <c r="O14" s="9">
        <f t="shared" si="3"/>
        <v>0.0035648148148148145</v>
      </c>
      <c r="P14" s="12">
        <v>6</v>
      </c>
    </row>
  </sheetData>
  <sheetProtection/>
  <printOptions horizontalCentered="1"/>
  <pageMargins left="0.3937007874015748" right="0.3937007874015748" top="1.1811023622047245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2010-09-19T07:41:59Z</cp:lastPrinted>
  <dcterms:created xsi:type="dcterms:W3CDTF">2010-09-16T17:09:20Z</dcterms:created>
  <dcterms:modified xsi:type="dcterms:W3CDTF">2011-09-11T06:40:58Z</dcterms:modified>
  <cp:category/>
  <cp:version/>
  <cp:contentType/>
  <cp:contentStatus/>
</cp:coreProperties>
</file>