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295" activeTab="0"/>
  </bookViews>
  <sheets>
    <sheet name="МЖ16" sheetId="1" r:id="rId1"/>
    <sheet name="М16" sheetId="2" r:id="rId2"/>
    <sheet name="Ж16" sheetId="3" r:id="rId3"/>
    <sheet name="МЖ14" sheetId="4" r:id="rId4"/>
    <sheet name="М14" sheetId="5" r:id="rId5"/>
    <sheet name="Ж14" sheetId="6" r:id="rId6"/>
    <sheet name="МЖ12" sheetId="7" r:id="rId7"/>
    <sheet name="М12" sheetId="8" r:id="rId8"/>
    <sheet name="Ж12" sheetId="9" r:id="rId9"/>
  </sheets>
  <definedNames/>
  <calcPr fullCalcOnLoad="1"/>
</workbook>
</file>

<file path=xl/sharedStrings.xml><?xml version="1.0" encoding="utf-8"?>
<sst xmlns="http://schemas.openxmlformats.org/spreadsheetml/2006/main" count="628" uniqueCount="120">
  <si>
    <t>Команда</t>
  </si>
  <si>
    <t>№ участника</t>
  </si>
  <si>
    <t>Ф.И.</t>
  </si>
  <si>
    <t>5 Подъем</t>
  </si>
  <si>
    <t>Сумма штрафа</t>
  </si>
  <si>
    <t>Время штрафа</t>
  </si>
  <si>
    <t>Цена 1 балла штрафа</t>
  </si>
  <si>
    <t>Время фин.</t>
  </si>
  <si>
    <t>Время ст.</t>
  </si>
  <si>
    <t>Время пр.</t>
  </si>
  <si>
    <t>Отсечка</t>
  </si>
  <si>
    <t>Общее время</t>
  </si>
  <si>
    <t>Место</t>
  </si>
  <si>
    <t>6 Паралл. перила</t>
  </si>
  <si>
    <t>Группа</t>
  </si>
  <si>
    <t>М16</t>
  </si>
  <si>
    <t>Суслов Валерий</t>
  </si>
  <si>
    <t>Рожков Константин</t>
  </si>
  <si>
    <t>Панов Дмитрий</t>
  </si>
  <si>
    <t>Ж16</t>
  </si>
  <si>
    <t>Устинов Никита</t>
  </si>
  <si>
    <t>Ушаков Станислав</t>
  </si>
  <si>
    <t>Смолко Наталья</t>
  </si>
  <si>
    <t>М14</t>
  </si>
  <si>
    <t>Ж14</t>
  </si>
  <si>
    <t>Черешнева Дарья</t>
  </si>
  <si>
    <t>Иванов Никита</t>
  </si>
  <si>
    <t>Пятакова Ульяна</t>
  </si>
  <si>
    <t>Ильина Анастасия</t>
  </si>
  <si>
    <t>М12</t>
  </si>
  <si>
    <t>Деев Денис</t>
  </si>
  <si>
    <t>Трофимов Данил</t>
  </si>
  <si>
    <t>Руди Алексей</t>
  </si>
  <si>
    <t>Ж12</t>
  </si>
  <si>
    <t>Лукичев Семен</t>
  </si>
  <si>
    <t>Глухова Арина</t>
  </si>
  <si>
    <t>Нестерова Анастасия</t>
  </si>
  <si>
    <t>Орион 2</t>
  </si>
  <si>
    <t>Козлова Наталья</t>
  </si>
  <si>
    <t>Потеряхина Полина</t>
  </si>
  <si>
    <t>ДДТ №3</t>
  </si>
  <si>
    <t>Елисеев Ярослав</t>
  </si>
  <si>
    <t>Козырев Иван</t>
  </si>
  <si>
    <t>Лопатина Мария</t>
  </si>
  <si>
    <t>Гревцев Владислав</t>
  </si>
  <si>
    <t>Валявкин Александр</t>
  </si>
  <si>
    <t>Пичурина Ксения</t>
  </si>
  <si>
    <t>Разыграев Сергей</t>
  </si>
  <si>
    <t>Булатова Маргарита</t>
  </si>
  <si>
    <t>Дробышева Ирина</t>
  </si>
  <si>
    <t>Голосов Александр</t>
  </si>
  <si>
    <t>№ п/п</t>
  </si>
  <si>
    <t>Вайгель Алексей</t>
  </si>
  <si>
    <t>Трашков Никита</t>
  </si>
  <si>
    <t>Куимов Александр</t>
  </si>
  <si>
    <t>Орион-1</t>
  </si>
  <si>
    <t>Синев Кирилл</t>
  </si>
  <si>
    <t>Ходунов Дмитрий</t>
  </si>
  <si>
    <t>Кавунов Артем</t>
  </si>
  <si>
    <t>Сергеева Наталья</t>
  </si>
  <si>
    <t>Орион-4</t>
  </si>
  <si>
    <t>Еремеев Анатолий</t>
  </si>
  <si>
    <t>Орион-3</t>
  </si>
  <si>
    <t>Шк. №36</t>
  </si>
  <si>
    <t>1 Узлы</t>
  </si>
  <si>
    <t>3 Подъем</t>
  </si>
  <si>
    <t>4 Спуск</t>
  </si>
  <si>
    <t>7-8 Подъем</t>
  </si>
  <si>
    <t>9 Спуск</t>
  </si>
  <si>
    <t>5 Паралл. перила</t>
  </si>
  <si>
    <t>Орион-2</t>
  </si>
  <si>
    <t>Киреев Андрей</t>
  </si>
  <si>
    <t>Кушнер Артем</t>
  </si>
  <si>
    <t>Сафронов Семен</t>
  </si>
  <si>
    <t>Плотников Владислав</t>
  </si>
  <si>
    <t>ДД№5</t>
  </si>
  <si>
    <t>Архипова Кристина</t>
  </si>
  <si>
    <t>Горобец Никита</t>
  </si>
  <si>
    <t>Тарнакова Екатерина</t>
  </si>
  <si>
    <t>Большаков Дмитрий</t>
  </si>
  <si>
    <t>Романова Ольга</t>
  </si>
  <si>
    <t>ДДТ№3</t>
  </si>
  <si>
    <t>Солтанов Филипп</t>
  </si>
  <si>
    <t>ДДТ№5</t>
  </si>
  <si>
    <t>Селезнев Ярослав</t>
  </si>
  <si>
    <t>Колышкин Евгений</t>
  </si>
  <si>
    <t>Жидких Максим</t>
  </si>
  <si>
    <t>Лидер Роман</t>
  </si>
  <si>
    <t>Карбач Леонид</t>
  </si>
  <si>
    <t>Гермаш Григорий</t>
  </si>
  <si>
    <t>Степанов Максим</t>
  </si>
  <si>
    <t>Зуев Михаил</t>
  </si>
  <si>
    <t>Мельниченко Дарья</t>
  </si>
  <si>
    <t>Беликин Данил</t>
  </si>
  <si>
    <t>Бабанаков Владислав</t>
  </si>
  <si>
    <t>Хандошка Дарья</t>
  </si>
  <si>
    <t>Васильева Елена</t>
  </si>
  <si>
    <t>Смоленцева Анастасия</t>
  </si>
  <si>
    <t>Сафонова Алина</t>
  </si>
  <si>
    <t>Процун Елизавета</t>
  </si>
  <si>
    <t>Ильичев Никита</t>
  </si>
  <si>
    <t>Кармачев Егор</t>
  </si>
  <si>
    <t>Шишкин Иван</t>
  </si>
  <si>
    <t>Чудневич Ярослав</t>
  </si>
  <si>
    <t>Бушуева Диана</t>
  </si>
  <si>
    <t>Агеева Полина</t>
  </si>
  <si>
    <t>Гришина Анастасия</t>
  </si>
  <si>
    <t>Смирнова Анастасия</t>
  </si>
  <si>
    <t>Натурин Григорий</t>
  </si>
  <si>
    <t>2 Бревно</t>
  </si>
  <si>
    <t>Время финиша</t>
  </si>
  <si>
    <t>Время старта</t>
  </si>
  <si>
    <t>Время прохождения</t>
  </si>
  <si>
    <t>5 Подъем по наклон. навес. переправе</t>
  </si>
  <si>
    <t>Булыгина Регина</t>
  </si>
  <si>
    <t>Корнев Александр</t>
  </si>
  <si>
    <t>Торнаков Алексей</t>
  </si>
  <si>
    <t>Общее время команды</t>
  </si>
  <si>
    <t>Корянова Екатерина</t>
  </si>
  <si>
    <t>Зименс Анастасия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</si>
</sst>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color indexed="8"/>
      <name val="Arial Cyr"/>
      <family val="0"/>
    </font>
    <font>
      <b/>
      <sz val="16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 vertical="center"/>
    </xf>
    <xf numFmtId="21" fontId="0" fillId="33" borderId="10" xfId="0" applyNumberFormat="1" applyFill="1" applyBorder="1" applyAlignment="1">
      <alignment horizontal="center" vertical="center"/>
    </xf>
    <xf numFmtId="21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21" fontId="0" fillId="33" borderId="10" xfId="0" applyNumberFormat="1" applyFill="1" applyBorder="1" applyAlignment="1">
      <alignment horizontal="center"/>
    </xf>
    <xf numFmtId="21" fontId="0" fillId="33" borderId="12" xfId="0" applyNumberFormat="1" applyFill="1" applyBorder="1" applyAlignment="1">
      <alignment horizontal="center"/>
    </xf>
    <xf numFmtId="21" fontId="0" fillId="0" borderId="10" xfId="0" applyNumberFormat="1" applyBorder="1" applyAlignment="1">
      <alignment horizontal="center" vertical="center"/>
    </xf>
    <xf numFmtId="21" fontId="0" fillId="0" borderId="10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21" fontId="0" fillId="33" borderId="15" xfId="0" applyNumberFormat="1" applyFill="1" applyBorder="1" applyAlignment="1">
      <alignment horizontal="center" vertical="center"/>
    </xf>
    <xf numFmtId="21" fontId="0" fillId="0" borderId="15" xfId="0" applyNumberFormat="1" applyFont="1" applyBorder="1" applyAlignment="1">
      <alignment horizontal="center" vertical="center"/>
    </xf>
    <xf numFmtId="21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21" fontId="0" fillId="33" borderId="19" xfId="0" applyNumberFormat="1" applyFill="1" applyBorder="1" applyAlignment="1">
      <alignment horizontal="center" vertical="center"/>
    </xf>
    <xf numFmtId="21" fontId="0" fillId="0" borderId="19" xfId="0" applyNumberFormat="1" applyFont="1" applyBorder="1" applyAlignment="1">
      <alignment horizontal="center" vertical="center"/>
    </xf>
    <xf numFmtId="21" fontId="0" fillId="33" borderId="2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21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33" borderId="13" xfId="0" applyFont="1" applyFill="1" applyBorder="1" applyAlignment="1">
      <alignment/>
    </xf>
    <xf numFmtId="21" fontId="0" fillId="33" borderId="13" xfId="0" applyNumberFormat="1" applyFill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21" fontId="0" fillId="33" borderId="21" xfId="0" applyNumberForma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textRotation="90" wrapText="1"/>
    </xf>
    <xf numFmtId="0" fontId="2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textRotation="90" wrapText="1"/>
    </xf>
    <xf numFmtId="0" fontId="2" fillId="33" borderId="23" xfId="0" applyFont="1" applyFill="1" applyBorder="1" applyAlignment="1">
      <alignment horizontal="center" vertical="center" textRotation="90" wrapText="1"/>
    </xf>
    <xf numFmtId="0" fontId="0" fillId="33" borderId="15" xfId="0" applyFill="1" applyBorder="1" applyAlignment="1">
      <alignment horizontal="center"/>
    </xf>
    <xf numFmtId="0" fontId="0" fillId="33" borderId="15" xfId="0" applyFont="1" applyFill="1" applyBorder="1" applyAlignment="1">
      <alignment/>
    </xf>
    <xf numFmtId="21" fontId="0" fillId="33" borderId="15" xfId="0" applyNumberFormat="1" applyFill="1" applyBorder="1" applyAlignment="1">
      <alignment horizontal="center"/>
    </xf>
    <xf numFmtId="21" fontId="0" fillId="0" borderId="15" xfId="0" applyNumberFormat="1" applyBorder="1" applyAlignment="1">
      <alignment horizontal="center"/>
    </xf>
    <xf numFmtId="21" fontId="0" fillId="33" borderId="16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9" xfId="0" applyFont="1" applyFill="1" applyBorder="1" applyAlignment="1">
      <alignment/>
    </xf>
    <xf numFmtId="21" fontId="0" fillId="33" borderId="19" xfId="0" applyNumberFormat="1" applyFill="1" applyBorder="1" applyAlignment="1">
      <alignment horizontal="center"/>
    </xf>
    <xf numFmtId="21" fontId="0" fillId="0" borderId="19" xfId="0" applyNumberFormat="1" applyBorder="1" applyAlignment="1">
      <alignment horizontal="center"/>
    </xf>
    <xf numFmtId="21" fontId="0" fillId="33" borderId="2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21" fontId="0" fillId="33" borderId="11" xfId="0" applyNumberFormat="1" applyFill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1" fontId="0" fillId="33" borderId="24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27" xfId="0" applyFont="1" applyFill="1" applyBorder="1" applyAlignment="1">
      <alignment horizontal="center" vertical="center" textRotation="90" wrapText="1"/>
    </xf>
    <xf numFmtId="0" fontId="2" fillId="33" borderId="28" xfId="0" applyFont="1" applyFill="1" applyBorder="1" applyAlignment="1">
      <alignment horizontal="center" vertical="center" textRotation="90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textRotation="90" wrapText="1"/>
    </xf>
    <xf numFmtId="0" fontId="0" fillId="33" borderId="29" xfId="0" applyFill="1" applyBorder="1" applyAlignment="1">
      <alignment horizontal="center" vertical="center" textRotation="90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textRotation="90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85725</xdr:rowOff>
    </xdr:from>
    <xdr:to>
      <xdr:col>19</xdr:col>
      <xdr:colOff>142875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85725"/>
          <a:ext cx="80200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Сводный протокол личного первенства МЖ-16
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Первенство г. Новокузнецка по спортивному туризму на пешеходных дистанциях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18.09.2010г.                                                                                                             Кузнецкий район (руч. Водопадный)</a:t>
          </a:r>
        </a:p>
      </xdr:txBody>
    </xdr:sp>
    <xdr:clientData/>
  </xdr:twoCellAnchor>
  <xdr:twoCellAnchor>
    <xdr:from>
      <xdr:col>2</xdr:col>
      <xdr:colOff>9525</xdr:colOff>
      <xdr:row>25</xdr:row>
      <xdr:rowOff>142875</xdr:rowOff>
    </xdr:from>
    <xdr:to>
      <xdr:col>8</xdr:col>
      <xdr:colOff>0</xdr:colOff>
      <xdr:row>30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5325" y="5476875"/>
          <a:ext cx="32099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Гл. судья  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Беликов  В.А.
Гл. секретарь   ____________  Пашкова О.С.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85725</xdr:rowOff>
    </xdr:from>
    <xdr:to>
      <xdr:col>19</xdr:col>
      <xdr:colOff>142875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85725"/>
          <a:ext cx="87153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Сводный протокол личного первенства М-16
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Первенство г. Новокузнецка по спортивному туризму на пешеходных дистанциях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18.09.2010г.                                                                                                             Кузнецкий район (руч. Водопадный)</a:t>
          </a:r>
        </a:p>
      </xdr:txBody>
    </xdr:sp>
    <xdr:clientData/>
  </xdr:twoCellAnchor>
  <xdr:twoCellAnchor>
    <xdr:from>
      <xdr:col>2</xdr:col>
      <xdr:colOff>85725</xdr:colOff>
      <xdr:row>20</xdr:row>
      <xdr:rowOff>152400</xdr:rowOff>
    </xdr:from>
    <xdr:to>
      <xdr:col>8</xdr:col>
      <xdr:colOff>76200</xdr:colOff>
      <xdr:row>25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71525" y="4629150"/>
          <a:ext cx="34671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Гл. судья  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Беликов  В.А.
Гл. секретарь   ____________  Пашкова О.С.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85725</xdr:rowOff>
    </xdr:from>
    <xdr:to>
      <xdr:col>19</xdr:col>
      <xdr:colOff>142875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85725"/>
          <a:ext cx="87153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Сводный протокол личного первенства Ж-16
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Первенство г. Новокузнецка по спортивному туризму на пешеходных дистанциях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18.09.2010г.                                                                                                             Кузнецкий район (руч. Водопадный)</a:t>
          </a:r>
        </a:p>
      </xdr:txBody>
    </xdr:sp>
    <xdr:clientData/>
  </xdr:twoCellAnchor>
  <xdr:twoCellAnchor>
    <xdr:from>
      <xdr:col>2</xdr:col>
      <xdr:colOff>133350</xdr:colOff>
      <xdr:row>13</xdr:row>
      <xdr:rowOff>104775</xdr:rowOff>
    </xdr:from>
    <xdr:to>
      <xdr:col>8</xdr:col>
      <xdr:colOff>123825</xdr:colOff>
      <xdr:row>17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9150" y="3448050"/>
          <a:ext cx="34671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Гл. судья  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Беликов  В.А.
Гл. секретарь   ____________  Пашкова О.С.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19</xdr:col>
      <xdr:colOff>123825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0"/>
          <a:ext cx="89249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Сводный протокол личного первенства МЖ-14
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Первенство г. Новокузнецка по спортивному туризму на пешеходных дистанциях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18.09.2010г.                                                                                                             Кузнецкий район (руч. Водопадный)</a:t>
          </a:r>
        </a:p>
      </xdr:txBody>
    </xdr:sp>
    <xdr:clientData/>
  </xdr:twoCellAnchor>
  <xdr:twoCellAnchor>
    <xdr:from>
      <xdr:col>1</xdr:col>
      <xdr:colOff>0</xdr:colOff>
      <xdr:row>32</xdr:row>
      <xdr:rowOff>95250</xdr:rowOff>
    </xdr:from>
    <xdr:to>
      <xdr:col>6</xdr:col>
      <xdr:colOff>238125</xdr:colOff>
      <xdr:row>35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0525" y="6419850"/>
          <a:ext cx="3457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Гл. судья  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Беликов  В.А.
Гл. секретарь   ____________  Пашкова О.С.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0</xdr:rowOff>
    </xdr:from>
    <xdr:to>
      <xdr:col>20</xdr:col>
      <xdr:colOff>123825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0"/>
          <a:ext cx="91440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Сводный протокол личного первенства М-14
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Первенство г. Новокузнецка по спортивному туризму на пешеходных дистанциях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18.09.2010г.                                                                                                             Кузнецкий район (руч. Водопадный)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7</xdr:col>
      <xdr:colOff>238125</xdr:colOff>
      <xdr:row>28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4375" y="4953000"/>
          <a:ext cx="34575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Гл. судья  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Беликов  В.А.
Гл. секретарь   ____________  Пашкова О.С.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0</xdr:rowOff>
    </xdr:from>
    <xdr:to>
      <xdr:col>20</xdr:col>
      <xdr:colOff>123825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0"/>
          <a:ext cx="89820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Сводный протокол личного первенства Ж-14
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Первенство г. Новокузнецка по спортивному туризму на пешеходных дистанциях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18.09.2010г.                                                                                                             Кузнецкий район (руч. Водопадный)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238125</xdr:colOff>
      <xdr:row>22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4375" y="4152900"/>
          <a:ext cx="34575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Гл. судья  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Беликов  В.А.
Гл. секретарь   ____________  Пашкова О.С.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16</xdr:col>
      <xdr:colOff>381000</xdr:colOff>
      <xdr:row>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9525"/>
          <a:ext cx="92297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Сводный протокол личного первенства МЖ-12
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Первенство г. Новокузнецка по спортивному туризму на пешеходных дистанциях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10.09.2011г.                                                                                                             Кузнецкий район (руч. Водопадный)</a:t>
          </a:r>
        </a:p>
      </xdr:txBody>
    </xdr:sp>
    <xdr:clientData/>
  </xdr:twoCellAnchor>
  <xdr:twoCellAnchor>
    <xdr:from>
      <xdr:col>1</xdr:col>
      <xdr:colOff>95250</xdr:colOff>
      <xdr:row>34</xdr:row>
      <xdr:rowOff>9525</xdr:rowOff>
    </xdr:from>
    <xdr:to>
      <xdr:col>6</xdr:col>
      <xdr:colOff>133350</xdr:colOff>
      <xdr:row>36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7675" y="6505575"/>
          <a:ext cx="34575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Гл. судья  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Беликов  В.А.
Гл. секретарь   ____________  Пашкова О.С.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17</xdr:col>
      <xdr:colOff>381000</xdr:colOff>
      <xdr:row>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9525"/>
          <a:ext cx="95154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Сводный протокол личного первенства М-12
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Первенство г. Новокузнецка по спортивному туризму на пешеходных дистанциях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10.09.2011г.                                                                                                             Кузнецкий район (руч. Водопадный)</a:t>
          </a:r>
        </a:p>
      </xdr:txBody>
    </xdr:sp>
    <xdr:clientData/>
  </xdr:twoCellAnchor>
  <xdr:twoCellAnchor>
    <xdr:from>
      <xdr:col>2</xdr:col>
      <xdr:colOff>114300</xdr:colOff>
      <xdr:row>26</xdr:row>
      <xdr:rowOff>123825</xdr:rowOff>
    </xdr:from>
    <xdr:to>
      <xdr:col>7</xdr:col>
      <xdr:colOff>76200</xdr:colOff>
      <xdr:row>30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0" y="5200650"/>
          <a:ext cx="34385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Гл. судья  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Беликов  В.А.
Гл. секретарь   ____________  Пашкова О.С.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17</xdr:col>
      <xdr:colOff>381000</xdr:colOff>
      <xdr:row>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9525"/>
          <a:ext cx="95154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Сводный протокол личного первенства Ж-12
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Первенство г. Новокузнецка по спортивному туризму на пешеходных дистанциях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10.09.2011г.                                                                                                             Кузнецкий район (руч. Водопадный)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6</xdr:col>
      <xdr:colOff>257175</xdr:colOff>
      <xdr:row>26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2950" y="4429125"/>
          <a:ext cx="34480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Гл. судья  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Беликов  В.А.
Гл. секретарь   ____________  Пашкова О.С.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P28" sqref="P28:P29"/>
    </sheetView>
  </sheetViews>
  <sheetFormatPr defaultColWidth="9.00390625" defaultRowHeight="12.75"/>
  <cols>
    <col min="1" max="1" width="3.75390625" style="2" customWidth="1"/>
    <col min="2" max="2" width="5.25390625" style="2" customWidth="1"/>
    <col min="3" max="3" width="9.625" style="0" customWidth="1"/>
    <col min="4" max="4" width="3.875" style="2" customWidth="1"/>
    <col min="5" max="5" width="17.375" style="0" customWidth="1"/>
    <col min="6" max="6" width="3.75390625" style="2" customWidth="1"/>
    <col min="7" max="7" width="3.875" style="2" customWidth="1"/>
    <col min="8" max="8" width="3.75390625" style="2" customWidth="1"/>
    <col min="9" max="9" width="3.875" style="2" customWidth="1"/>
    <col min="10" max="10" width="3.625" style="2" customWidth="1"/>
    <col min="11" max="11" width="4.00390625" style="2" customWidth="1"/>
    <col min="12" max="12" width="3.75390625" style="2" customWidth="1"/>
    <col min="13" max="14" width="3.875" style="2" customWidth="1"/>
    <col min="15" max="15" width="6.875" style="2" customWidth="1"/>
    <col min="16" max="16" width="8.25390625" style="2" customWidth="1"/>
    <col min="17" max="17" width="7.00390625" style="2" customWidth="1"/>
    <col min="18" max="18" width="8.00390625" style="8" customWidth="1"/>
    <col min="19" max="19" width="8.00390625" style="2" customWidth="1"/>
    <col min="20" max="20" width="7.625" style="2" customWidth="1"/>
    <col min="21" max="21" width="8.25390625" style="2" customWidth="1"/>
    <col min="22" max="22" width="9.375" style="2" customWidth="1"/>
    <col min="23" max="23" width="4.00390625" style="10" customWidth="1"/>
  </cols>
  <sheetData>
    <row r="1" spans="1:23" ht="12.75">
      <c r="A1" s="8"/>
      <c r="B1" s="8"/>
      <c r="C1" s="5"/>
      <c r="D1" s="8"/>
      <c r="E1" s="5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S1" s="8"/>
      <c r="T1" s="8"/>
      <c r="U1" s="8"/>
      <c r="V1" s="8"/>
      <c r="W1" s="9"/>
    </row>
    <row r="2" spans="1:23" ht="12.75">
      <c r="A2" s="8"/>
      <c r="B2" s="8"/>
      <c r="C2" s="5"/>
      <c r="D2" s="8"/>
      <c r="E2" s="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8"/>
      <c r="T2" s="8"/>
      <c r="U2" s="8"/>
      <c r="V2" s="8"/>
      <c r="W2" s="9"/>
    </row>
    <row r="3" spans="1:23" ht="12.75">
      <c r="A3" s="8"/>
      <c r="B3" s="8"/>
      <c r="C3" s="5"/>
      <c r="D3" s="8"/>
      <c r="E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S3" s="8"/>
      <c r="T3" s="8"/>
      <c r="U3" s="8"/>
      <c r="V3" s="8"/>
      <c r="W3" s="9"/>
    </row>
    <row r="4" spans="1:23" ht="12.75">
      <c r="A4" s="8"/>
      <c r="B4" s="8"/>
      <c r="C4" s="5"/>
      <c r="D4" s="8"/>
      <c r="E4" s="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S4" s="8"/>
      <c r="T4" s="8"/>
      <c r="U4" s="8"/>
      <c r="V4" s="8"/>
      <c r="W4" s="9"/>
    </row>
    <row r="5" spans="1:23" ht="13.5" thickBot="1">
      <c r="A5" s="8"/>
      <c r="B5" s="8"/>
      <c r="C5" s="5"/>
      <c r="D5" s="8"/>
      <c r="E5" s="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S5" s="8"/>
      <c r="T5" s="8"/>
      <c r="U5" s="8"/>
      <c r="V5" s="8"/>
      <c r="W5" s="9"/>
    </row>
    <row r="6" spans="1:23" s="1" customFormat="1" ht="110.25" customHeight="1" thickBot="1">
      <c r="A6" s="92" t="s">
        <v>51</v>
      </c>
      <c r="B6" s="82" t="s">
        <v>14</v>
      </c>
      <c r="C6" s="81" t="s">
        <v>0</v>
      </c>
      <c r="D6" s="82" t="s">
        <v>1</v>
      </c>
      <c r="E6" s="81" t="s">
        <v>2</v>
      </c>
      <c r="F6" s="83" t="s">
        <v>64</v>
      </c>
      <c r="G6" s="83" t="s">
        <v>109</v>
      </c>
      <c r="H6" s="83" t="s">
        <v>65</v>
      </c>
      <c r="I6" s="83" t="s">
        <v>66</v>
      </c>
      <c r="J6" s="83" t="s">
        <v>3</v>
      </c>
      <c r="K6" s="83" t="s">
        <v>13</v>
      </c>
      <c r="L6" s="83" t="s">
        <v>67</v>
      </c>
      <c r="M6" s="83" t="s">
        <v>68</v>
      </c>
      <c r="N6" s="82" t="s">
        <v>4</v>
      </c>
      <c r="O6" s="82" t="s">
        <v>6</v>
      </c>
      <c r="P6" s="81" t="s">
        <v>5</v>
      </c>
      <c r="Q6" s="82" t="s">
        <v>10</v>
      </c>
      <c r="R6" s="81" t="s">
        <v>7</v>
      </c>
      <c r="S6" s="81" t="s">
        <v>8</v>
      </c>
      <c r="T6" s="81" t="s">
        <v>9</v>
      </c>
      <c r="U6" s="81" t="s">
        <v>11</v>
      </c>
      <c r="V6" s="81" t="s">
        <v>117</v>
      </c>
      <c r="W6" s="93" t="s">
        <v>12</v>
      </c>
    </row>
    <row r="7" spans="1:23" s="5" customFormat="1" ht="12.75">
      <c r="A7" s="33">
        <v>1</v>
      </c>
      <c r="B7" s="59" t="s">
        <v>15</v>
      </c>
      <c r="C7" s="34" t="s">
        <v>55</v>
      </c>
      <c r="D7" s="35">
        <v>65</v>
      </c>
      <c r="E7" s="34" t="s">
        <v>56</v>
      </c>
      <c r="F7" s="59"/>
      <c r="G7" s="59"/>
      <c r="H7" s="59"/>
      <c r="I7" s="59"/>
      <c r="J7" s="59"/>
      <c r="K7" s="59"/>
      <c r="L7" s="59"/>
      <c r="M7" s="59"/>
      <c r="N7" s="59">
        <f>SUM(F7:M7)</f>
        <v>0</v>
      </c>
      <c r="O7" s="61">
        <v>0.00017361111111111112</v>
      </c>
      <c r="P7" s="61">
        <f>N7*O7</f>
        <v>0</v>
      </c>
      <c r="Q7" s="61">
        <v>0</v>
      </c>
      <c r="R7" s="61">
        <v>0.11170138888888888</v>
      </c>
      <c r="S7" s="61">
        <v>0.10972222222222222</v>
      </c>
      <c r="T7" s="61">
        <f>R7-S7</f>
        <v>0.001979166666666657</v>
      </c>
      <c r="U7" s="61">
        <f>T7+P7-Q7</f>
        <v>0.001979166666666657</v>
      </c>
      <c r="V7" s="61">
        <f>SUM(U7:U10)</f>
        <v>0.009895833333333312</v>
      </c>
      <c r="W7" s="86">
        <v>1</v>
      </c>
    </row>
    <row r="8" spans="1:23" s="5" customFormat="1" ht="12.75">
      <c r="A8" s="40">
        <v>3</v>
      </c>
      <c r="B8" s="3" t="s">
        <v>15</v>
      </c>
      <c r="C8" s="12" t="s">
        <v>55</v>
      </c>
      <c r="D8" s="13">
        <v>64</v>
      </c>
      <c r="E8" s="14" t="s">
        <v>16</v>
      </c>
      <c r="F8" s="3"/>
      <c r="G8" s="3"/>
      <c r="H8" s="3"/>
      <c r="I8" s="3"/>
      <c r="J8" s="3"/>
      <c r="K8" s="3"/>
      <c r="L8" s="3"/>
      <c r="M8" s="3"/>
      <c r="N8" s="3">
        <f>SUM(F8:M8)</f>
        <v>0</v>
      </c>
      <c r="O8" s="27">
        <v>0.00017361111111111112</v>
      </c>
      <c r="P8" s="27">
        <f>N8*O8</f>
        <v>0</v>
      </c>
      <c r="Q8" s="27">
        <v>0</v>
      </c>
      <c r="R8" s="27">
        <v>0.11060185185185185</v>
      </c>
      <c r="S8" s="27">
        <v>0.10833333333333334</v>
      </c>
      <c r="T8" s="27">
        <f>R8-S8</f>
        <v>0.002268518518518517</v>
      </c>
      <c r="U8" s="27">
        <f>T8+P8-Q8</f>
        <v>0.002268518518518517</v>
      </c>
      <c r="V8" s="27">
        <v>0.009895833333333333</v>
      </c>
      <c r="W8" s="87"/>
    </row>
    <row r="9" spans="1:23" s="5" customFormat="1" ht="12.75">
      <c r="A9" s="40">
        <v>7</v>
      </c>
      <c r="B9" s="3" t="s">
        <v>15</v>
      </c>
      <c r="C9" s="12" t="s">
        <v>55</v>
      </c>
      <c r="D9" s="13">
        <v>66</v>
      </c>
      <c r="E9" s="12" t="s">
        <v>17</v>
      </c>
      <c r="F9" s="3"/>
      <c r="G9" s="3"/>
      <c r="H9" s="3"/>
      <c r="I9" s="3"/>
      <c r="J9" s="3"/>
      <c r="K9" s="3"/>
      <c r="L9" s="3"/>
      <c r="M9" s="3"/>
      <c r="N9" s="3">
        <f>SUM(F9:M9)</f>
        <v>0</v>
      </c>
      <c r="O9" s="27">
        <v>0.00017361111111111112</v>
      </c>
      <c r="P9" s="27">
        <f>N9*O9</f>
        <v>0</v>
      </c>
      <c r="Q9" s="27">
        <v>0</v>
      </c>
      <c r="R9" s="27">
        <v>0.11385416666666666</v>
      </c>
      <c r="S9" s="27">
        <v>0.1111111111111111</v>
      </c>
      <c r="T9" s="27">
        <f>R9-S9</f>
        <v>0.002743055555555554</v>
      </c>
      <c r="U9" s="27">
        <f>T9+P9-Q9</f>
        <v>0.002743055555555554</v>
      </c>
      <c r="V9" s="27">
        <v>0.009895833333333333</v>
      </c>
      <c r="W9" s="87"/>
    </row>
    <row r="10" spans="1:23" s="5" customFormat="1" ht="13.5" thickBot="1">
      <c r="A10" s="41">
        <v>11</v>
      </c>
      <c r="B10" s="64" t="s">
        <v>19</v>
      </c>
      <c r="C10" s="50" t="s">
        <v>55</v>
      </c>
      <c r="D10" s="43">
        <v>71</v>
      </c>
      <c r="E10" s="42" t="s">
        <v>59</v>
      </c>
      <c r="F10" s="64"/>
      <c r="G10" s="64"/>
      <c r="H10" s="64"/>
      <c r="I10" s="64"/>
      <c r="J10" s="64"/>
      <c r="K10" s="64"/>
      <c r="L10" s="64"/>
      <c r="M10" s="64"/>
      <c r="N10" s="64">
        <f>SUM(F10:M10)</f>
        <v>0</v>
      </c>
      <c r="O10" s="66">
        <v>0.00017361111111111112</v>
      </c>
      <c r="P10" s="66">
        <f>N10*O10</f>
        <v>0</v>
      </c>
      <c r="Q10" s="66">
        <v>0</v>
      </c>
      <c r="R10" s="66">
        <v>0.11540509259259259</v>
      </c>
      <c r="S10" s="66">
        <v>0.1125</v>
      </c>
      <c r="T10" s="66">
        <f>R10-S10</f>
        <v>0.002905092592592584</v>
      </c>
      <c r="U10" s="66">
        <f>T10+P10-Q10</f>
        <v>0.002905092592592584</v>
      </c>
      <c r="V10" s="66">
        <v>0.009895833333333333</v>
      </c>
      <c r="W10" s="88"/>
    </row>
    <row r="11" spans="1:23" s="5" customFormat="1" ht="12.75">
      <c r="A11" s="75">
        <v>8</v>
      </c>
      <c r="B11" s="31" t="s">
        <v>15</v>
      </c>
      <c r="C11" s="89" t="s">
        <v>62</v>
      </c>
      <c r="D11" s="32">
        <v>77</v>
      </c>
      <c r="E11" s="89" t="s">
        <v>20</v>
      </c>
      <c r="F11" s="31"/>
      <c r="G11" s="31"/>
      <c r="H11" s="31"/>
      <c r="I11" s="31"/>
      <c r="J11" s="31"/>
      <c r="K11" s="31"/>
      <c r="L11" s="31"/>
      <c r="M11" s="31">
        <v>3</v>
      </c>
      <c r="N11" s="31">
        <f>SUM(F11:M11)</f>
        <v>3</v>
      </c>
      <c r="O11" s="52">
        <v>0.00017361111111111112</v>
      </c>
      <c r="P11" s="52">
        <f>N11*O11</f>
        <v>0.0005208333333333333</v>
      </c>
      <c r="Q11" s="52">
        <v>0</v>
      </c>
      <c r="R11" s="52">
        <v>0.13144675925925928</v>
      </c>
      <c r="S11" s="52">
        <v>0.12916666666666668</v>
      </c>
      <c r="T11" s="52">
        <f>R11-S11</f>
        <v>0.0022800925925925974</v>
      </c>
      <c r="U11" s="52">
        <f>T11+P11-Q11</f>
        <v>0.0028009259259259307</v>
      </c>
      <c r="V11" s="52">
        <v>0.010983796296296297</v>
      </c>
      <c r="W11" s="86">
        <v>2</v>
      </c>
    </row>
    <row r="12" spans="1:23" s="5" customFormat="1" ht="12.75">
      <c r="A12" s="40">
        <v>18</v>
      </c>
      <c r="B12" s="3" t="s">
        <v>19</v>
      </c>
      <c r="C12" s="12" t="s">
        <v>62</v>
      </c>
      <c r="D12" s="13">
        <v>79</v>
      </c>
      <c r="E12" s="12" t="s">
        <v>22</v>
      </c>
      <c r="F12" s="3"/>
      <c r="G12" s="3"/>
      <c r="H12" s="3"/>
      <c r="I12" s="3"/>
      <c r="J12" s="3"/>
      <c r="K12" s="3"/>
      <c r="L12" s="3"/>
      <c r="M12" s="3"/>
      <c r="N12" s="3">
        <f>SUM(F12:M12)</f>
        <v>0</v>
      </c>
      <c r="O12" s="27">
        <v>0.00017361111111111112</v>
      </c>
      <c r="P12" s="27">
        <f>N12*O12</f>
        <v>0</v>
      </c>
      <c r="Q12" s="27">
        <v>0</v>
      </c>
      <c r="R12" s="27">
        <v>0.13966435185185186</v>
      </c>
      <c r="S12" s="27">
        <v>0.13680555555555554</v>
      </c>
      <c r="T12" s="27">
        <f>R12-S12</f>
        <v>0.0028587962962963176</v>
      </c>
      <c r="U12" s="27">
        <f>T12+P12-Q12</f>
        <v>0.0028587962962963176</v>
      </c>
      <c r="V12" s="27">
        <v>0.010983796296296297</v>
      </c>
      <c r="W12" s="87"/>
    </row>
    <row r="13" spans="1:23" s="5" customFormat="1" ht="12.75">
      <c r="A13" s="40">
        <v>17</v>
      </c>
      <c r="B13" s="3" t="s">
        <v>19</v>
      </c>
      <c r="C13" s="12" t="s">
        <v>62</v>
      </c>
      <c r="D13" s="13">
        <v>78</v>
      </c>
      <c r="E13" s="12" t="s">
        <v>28</v>
      </c>
      <c r="F13" s="3"/>
      <c r="G13" s="3"/>
      <c r="H13" s="3"/>
      <c r="I13" s="3"/>
      <c r="J13" s="3"/>
      <c r="K13" s="3"/>
      <c r="L13" s="3"/>
      <c r="M13" s="3"/>
      <c r="N13" s="3">
        <f>SUM(F13:M13)</f>
        <v>0</v>
      </c>
      <c r="O13" s="27">
        <v>0.00017361111111111112</v>
      </c>
      <c r="P13" s="27">
        <f>N13*O13</f>
        <v>0</v>
      </c>
      <c r="Q13" s="27">
        <v>0</v>
      </c>
      <c r="R13" s="27">
        <v>0.13787037037037037</v>
      </c>
      <c r="S13" s="27">
        <v>0.13472222222222222</v>
      </c>
      <c r="T13" s="27">
        <f>R13-S13</f>
        <v>0.00314814814814815</v>
      </c>
      <c r="U13" s="27">
        <f>T13+P13-Q13</f>
        <v>0.00314814814814815</v>
      </c>
      <c r="V13" s="27">
        <v>0.010983796296296297</v>
      </c>
      <c r="W13" s="87"/>
    </row>
    <row r="14" spans="1:23" s="5" customFormat="1" ht="13.5" thickBot="1">
      <c r="A14" s="76">
        <v>2</v>
      </c>
      <c r="B14" s="69" t="s">
        <v>15</v>
      </c>
      <c r="C14" s="90" t="s">
        <v>62</v>
      </c>
      <c r="D14" s="70">
        <v>76</v>
      </c>
      <c r="E14" s="90" t="s">
        <v>18</v>
      </c>
      <c r="F14" s="69"/>
      <c r="G14" s="69"/>
      <c r="H14" s="69"/>
      <c r="I14" s="69"/>
      <c r="J14" s="69"/>
      <c r="K14" s="69"/>
      <c r="L14" s="69"/>
      <c r="M14" s="69"/>
      <c r="N14" s="69">
        <f>SUM(F14:M14)</f>
        <v>0</v>
      </c>
      <c r="O14" s="72">
        <v>0.00017361111111111112</v>
      </c>
      <c r="P14" s="72">
        <f>N14*O14</f>
        <v>0</v>
      </c>
      <c r="Q14" s="72">
        <v>0</v>
      </c>
      <c r="R14" s="72">
        <v>0.1299537037037037</v>
      </c>
      <c r="S14" s="72">
        <v>0.1277777777777778</v>
      </c>
      <c r="T14" s="72">
        <f>R14-S14</f>
        <v>0.0021759259259259145</v>
      </c>
      <c r="U14" s="72">
        <f>T14+P14-Q14</f>
        <v>0.0021759259259259145</v>
      </c>
      <c r="V14" s="72">
        <f>SUM(U14:U17)</f>
        <v>0.010185185185185158</v>
      </c>
      <c r="W14" s="88"/>
    </row>
    <row r="15" spans="1:23" s="5" customFormat="1" ht="12.75">
      <c r="A15" s="33">
        <v>4</v>
      </c>
      <c r="B15" s="59" t="s">
        <v>15</v>
      </c>
      <c r="C15" s="48" t="s">
        <v>60</v>
      </c>
      <c r="D15" s="35">
        <v>68</v>
      </c>
      <c r="E15" s="34" t="s">
        <v>57</v>
      </c>
      <c r="F15" s="59"/>
      <c r="G15" s="59"/>
      <c r="H15" s="59"/>
      <c r="I15" s="59"/>
      <c r="J15" s="59"/>
      <c r="K15" s="59"/>
      <c r="L15" s="59"/>
      <c r="M15" s="59"/>
      <c r="N15" s="59">
        <f>SUM(F15:M15)</f>
        <v>0</v>
      </c>
      <c r="O15" s="61">
        <v>0.00017361111111111112</v>
      </c>
      <c r="P15" s="61">
        <f>N15*O15</f>
        <v>0</v>
      </c>
      <c r="Q15" s="61">
        <v>0</v>
      </c>
      <c r="R15" s="61">
        <v>0.11619212962962962</v>
      </c>
      <c r="S15" s="61">
        <v>0.11388888888888889</v>
      </c>
      <c r="T15" s="61">
        <f>R15-S15</f>
        <v>0.0023032407407407307</v>
      </c>
      <c r="U15" s="61">
        <f>T15+P15-Q15</f>
        <v>0.0023032407407407307</v>
      </c>
      <c r="V15" s="61">
        <f>SUM(U15:U18)</f>
        <v>0.011296296296296277</v>
      </c>
      <c r="W15" s="86">
        <v>3</v>
      </c>
    </row>
    <row r="16" spans="1:23" s="5" customFormat="1" ht="12.75">
      <c r="A16" s="40">
        <v>9</v>
      </c>
      <c r="B16" s="3" t="s">
        <v>15</v>
      </c>
      <c r="C16" s="12" t="s">
        <v>60</v>
      </c>
      <c r="D16" s="13">
        <v>72</v>
      </c>
      <c r="E16" s="12" t="s">
        <v>61</v>
      </c>
      <c r="F16" s="3"/>
      <c r="G16" s="3"/>
      <c r="H16" s="3"/>
      <c r="I16" s="3"/>
      <c r="J16" s="3"/>
      <c r="K16" s="3"/>
      <c r="L16" s="3"/>
      <c r="M16" s="3"/>
      <c r="N16" s="3">
        <f>SUM(F16:M16)</f>
        <v>0</v>
      </c>
      <c r="O16" s="27">
        <v>0.00017361111111111112</v>
      </c>
      <c r="P16" s="27">
        <f>N16*O16</f>
        <v>0</v>
      </c>
      <c r="Q16" s="27">
        <v>0</v>
      </c>
      <c r="R16" s="27">
        <v>0.12572916666666667</v>
      </c>
      <c r="S16" s="27">
        <v>0.12291666666666667</v>
      </c>
      <c r="T16" s="27">
        <f>R16-S16</f>
        <v>0.0028124999999999956</v>
      </c>
      <c r="U16" s="27">
        <f>T16+P16-Q16</f>
        <v>0.0028124999999999956</v>
      </c>
      <c r="V16" s="27">
        <v>0.011296296296296296</v>
      </c>
      <c r="W16" s="87"/>
    </row>
    <row r="17" spans="1:23" s="5" customFormat="1" ht="12.75">
      <c r="A17" s="40">
        <v>10</v>
      </c>
      <c r="B17" s="3" t="s">
        <v>15</v>
      </c>
      <c r="C17" s="12" t="s">
        <v>60</v>
      </c>
      <c r="D17" s="13">
        <v>73</v>
      </c>
      <c r="E17" s="12" t="s">
        <v>21</v>
      </c>
      <c r="F17" s="3"/>
      <c r="G17" s="3"/>
      <c r="H17" s="3"/>
      <c r="I17" s="3"/>
      <c r="J17" s="3"/>
      <c r="K17" s="3"/>
      <c r="L17" s="3"/>
      <c r="M17" s="3"/>
      <c r="N17" s="3">
        <f>SUM(F17:M17)</f>
        <v>0</v>
      </c>
      <c r="O17" s="27">
        <v>0.00017361111111111112</v>
      </c>
      <c r="P17" s="27">
        <f>N17*O17</f>
        <v>0</v>
      </c>
      <c r="Q17" s="27">
        <v>0</v>
      </c>
      <c r="R17" s="27">
        <v>0.12719907407407408</v>
      </c>
      <c r="S17" s="27">
        <v>0.12430555555555556</v>
      </c>
      <c r="T17" s="27">
        <f>R17-S17</f>
        <v>0.0028935185185185175</v>
      </c>
      <c r="U17" s="27">
        <f>T17+P17-Q17</f>
        <v>0.0028935185185185175</v>
      </c>
      <c r="V17" s="27">
        <v>0.011296296296296296</v>
      </c>
      <c r="W17" s="87"/>
    </row>
    <row r="18" spans="1:23" s="5" customFormat="1" ht="13.5" thickBot="1">
      <c r="A18" s="41">
        <v>14</v>
      </c>
      <c r="B18" s="64" t="s">
        <v>19</v>
      </c>
      <c r="C18" s="42" t="s">
        <v>60</v>
      </c>
      <c r="D18" s="43">
        <v>75</v>
      </c>
      <c r="E18" s="91" t="s">
        <v>25</v>
      </c>
      <c r="F18" s="64"/>
      <c r="G18" s="64"/>
      <c r="H18" s="64"/>
      <c r="I18" s="64"/>
      <c r="J18" s="64"/>
      <c r="K18" s="64"/>
      <c r="L18" s="64"/>
      <c r="M18" s="64"/>
      <c r="N18" s="64">
        <f>SUM(F18:M18)</f>
        <v>0</v>
      </c>
      <c r="O18" s="66">
        <v>0.00017361111111111112</v>
      </c>
      <c r="P18" s="66">
        <f>N18*O18</f>
        <v>0</v>
      </c>
      <c r="Q18" s="66">
        <v>0</v>
      </c>
      <c r="R18" s="66">
        <v>0.1338425925925926</v>
      </c>
      <c r="S18" s="66">
        <v>0.13055555555555556</v>
      </c>
      <c r="T18" s="66">
        <f>R18-S18</f>
        <v>0.0032870370370370328</v>
      </c>
      <c r="U18" s="66">
        <f>T18+P18-Q18</f>
        <v>0.0032870370370370328</v>
      </c>
      <c r="V18" s="66">
        <v>0.011296296296296296</v>
      </c>
      <c r="W18" s="88"/>
    </row>
    <row r="19" spans="1:23" s="5" customFormat="1" ht="12.75">
      <c r="A19" s="75">
        <v>13</v>
      </c>
      <c r="B19" s="31" t="s">
        <v>15</v>
      </c>
      <c r="C19" s="89" t="s">
        <v>40</v>
      </c>
      <c r="D19" s="32">
        <v>80</v>
      </c>
      <c r="E19" s="89" t="s">
        <v>42</v>
      </c>
      <c r="F19" s="31"/>
      <c r="G19" s="31"/>
      <c r="H19" s="31"/>
      <c r="I19" s="31"/>
      <c r="J19" s="31"/>
      <c r="K19" s="31"/>
      <c r="L19" s="31"/>
      <c r="M19" s="31"/>
      <c r="N19" s="31">
        <f>SUM(F19:M19)</f>
        <v>0</v>
      </c>
      <c r="O19" s="52">
        <v>0.00017361111111111112</v>
      </c>
      <c r="P19" s="52">
        <f>N19*O19</f>
        <v>0</v>
      </c>
      <c r="Q19" s="52">
        <v>0</v>
      </c>
      <c r="R19" s="52">
        <v>0.12054398148148149</v>
      </c>
      <c r="S19" s="52">
        <v>0.1173611111111111</v>
      </c>
      <c r="T19" s="52">
        <f>R19-S19</f>
        <v>0.0031828703703703914</v>
      </c>
      <c r="U19" s="52">
        <f>T19+P19-Q19</f>
        <v>0.0031828703703703914</v>
      </c>
      <c r="V19" s="52">
        <v>0.013912037037037037</v>
      </c>
      <c r="W19" s="86">
        <v>4</v>
      </c>
    </row>
    <row r="20" spans="1:23" s="5" customFormat="1" ht="12.75">
      <c r="A20" s="40">
        <v>15</v>
      </c>
      <c r="B20" s="3" t="s">
        <v>19</v>
      </c>
      <c r="C20" s="12" t="s">
        <v>40</v>
      </c>
      <c r="D20" s="13">
        <v>84</v>
      </c>
      <c r="E20" s="12" t="s">
        <v>43</v>
      </c>
      <c r="F20" s="3"/>
      <c r="G20" s="3"/>
      <c r="H20" s="3"/>
      <c r="I20" s="3"/>
      <c r="J20" s="3"/>
      <c r="K20" s="3"/>
      <c r="L20" s="3"/>
      <c r="M20" s="3"/>
      <c r="N20" s="3">
        <f>SUM(F20:M20)</f>
        <v>0</v>
      </c>
      <c r="O20" s="27">
        <v>0.00017361111111111112</v>
      </c>
      <c r="P20" s="27">
        <f>N20*O20</f>
        <v>0</v>
      </c>
      <c r="Q20" s="27">
        <v>0</v>
      </c>
      <c r="R20" s="27">
        <v>0.12944444444444445</v>
      </c>
      <c r="S20" s="27">
        <v>0.12569444444444444</v>
      </c>
      <c r="T20" s="27">
        <f>R20-S20</f>
        <v>0.0037500000000000033</v>
      </c>
      <c r="U20" s="27">
        <f>T20+P20-Q20</f>
        <v>0.0037500000000000033</v>
      </c>
      <c r="V20" s="27">
        <v>0.013912037037037037</v>
      </c>
      <c r="W20" s="87"/>
    </row>
    <row r="21" spans="1:23" ht="12.75">
      <c r="A21" s="40">
        <v>6</v>
      </c>
      <c r="B21" s="3" t="s">
        <v>15</v>
      </c>
      <c r="C21" s="12" t="s">
        <v>40</v>
      </c>
      <c r="D21" s="13">
        <v>83</v>
      </c>
      <c r="E21" s="12" t="s">
        <v>52</v>
      </c>
      <c r="F21" s="3"/>
      <c r="G21" s="3"/>
      <c r="H21" s="3"/>
      <c r="I21" s="3"/>
      <c r="J21" s="3"/>
      <c r="K21" s="3"/>
      <c r="L21" s="3">
        <v>10</v>
      </c>
      <c r="M21" s="3"/>
      <c r="N21" s="3">
        <f>SUM(F21:M21)</f>
        <v>10</v>
      </c>
      <c r="O21" s="27">
        <v>0.00017361111111111112</v>
      </c>
      <c r="P21" s="27">
        <f>N21*O21</f>
        <v>0.0017361111111111112</v>
      </c>
      <c r="Q21" s="27">
        <v>0</v>
      </c>
      <c r="R21" s="27">
        <v>0.12278935185185186</v>
      </c>
      <c r="S21" s="27">
        <v>0.12013888888888889</v>
      </c>
      <c r="T21" s="27">
        <f>R21-S21</f>
        <v>0.0026504629629629656</v>
      </c>
      <c r="U21" s="27">
        <f>T21+P21-Q21</f>
        <v>0.004386574074074077</v>
      </c>
      <c r="V21" s="27">
        <v>0.013912037037037037</v>
      </c>
      <c r="W21" s="87"/>
    </row>
    <row r="22" spans="1:23" ht="13.5" thickBot="1">
      <c r="A22" s="41">
        <v>5</v>
      </c>
      <c r="B22" s="64" t="s">
        <v>15</v>
      </c>
      <c r="C22" s="42" t="s">
        <v>40</v>
      </c>
      <c r="D22" s="43">
        <v>82</v>
      </c>
      <c r="E22" s="42" t="s">
        <v>41</v>
      </c>
      <c r="F22" s="64"/>
      <c r="G22" s="64"/>
      <c r="H22" s="64"/>
      <c r="I22" s="64"/>
      <c r="J22" s="64"/>
      <c r="K22" s="64"/>
      <c r="L22" s="64"/>
      <c r="M22" s="64"/>
      <c r="N22" s="64">
        <f>SUM(F22:M22)</f>
        <v>0</v>
      </c>
      <c r="O22" s="66">
        <v>0.00017361111111111112</v>
      </c>
      <c r="P22" s="66">
        <f>N22*O22</f>
        <v>0</v>
      </c>
      <c r="Q22" s="66">
        <v>0</v>
      </c>
      <c r="R22" s="66">
        <v>0.12412037037037038</v>
      </c>
      <c r="S22" s="66">
        <v>0.12152777777777778</v>
      </c>
      <c r="T22" s="66">
        <f>R22-S22</f>
        <v>0.0025925925925926047</v>
      </c>
      <c r="U22" s="66">
        <f>T22+P22-Q22</f>
        <v>0.0025925925925926047</v>
      </c>
      <c r="V22" s="66">
        <f>SUM(U22:U23)</f>
        <v>0.0025925925925926047</v>
      </c>
      <c r="W22" s="88"/>
    </row>
  </sheetData>
  <sheetProtection/>
  <mergeCells count="4">
    <mergeCell ref="W7:W10"/>
    <mergeCell ref="W11:W14"/>
    <mergeCell ref="W15:W18"/>
    <mergeCell ref="W19:W2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N23" sqref="N23"/>
    </sheetView>
  </sheetViews>
  <sheetFormatPr defaultColWidth="9.00390625" defaultRowHeight="12.75"/>
  <cols>
    <col min="1" max="1" width="3.75390625" style="2" customWidth="1"/>
    <col min="2" max="2" width="5.25390625" style="2" customWidth="1"/>
    <col min="3" max="3" width="9.625" style="0" customWidth="1"/>
    <col min="4" max="4" width="3.875" style="2" customWidth="1"/>
    <col min="5" max="5" width="20.75390625" style="0" customWidth="1"/>
    <col min="6" max="6" width="3.75390625" style="2" customWidth="1"/>
    <col min="7" max="7" width="3.875" style="2" customWidth="1"/>
    <col min="8" max="8" width="3.75390625" style="2" customWidth="1"/>
    <col min="9" max="9" width="3.875" style="2" customWidth="1"/>
    <col min="10" max="10" width="6.00390625" style="2" customWidth="1"/>
    <col min="11" max="11" width="4.00390625" style="2" customWidth="1"/>
    <col min="12" max="12" width="3.75390625" style="2" customWidth="1"/>
    <col min="13" max="13" width="3.875" style="2" customWidth="1"/>
    <col min="14" max="14" width="4.875" style="2" customWidth="1"/>
    <col min="15" max="15" width="7.00390625" style="2" customWidth="1"/>
    <col min="16" max="16" width="8.875" style="2" customWidth="1"/>
    <col min="17" max="17" width="7.00390625" style="2" customWidth="1"/>
    <col min="18" max="18" width="8.75390625" style="8" customWidth="1"/>
    <col min="19" max="19" width="8.875" style="2" customWidth="1"/>
    <col min="20" max="20" width="8.625" style="2" customWidth="1"/>
    <col min="21" max="21" width="8.25390625" style="2" customWidth="1"/>
    <col min="22" max="22" width="4.00390625" style="2" customWidth="1"/>
  </cols>
  <sheetData>
    <row r="1" spans="1:22" ht="12.75">
      <c r="A1" s="8"/>
      <c r="B1" s="8"/>
      <c r="C1" s="5"/>
      <c r="D1" s="8"/>
      <c r="E1" s="5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S1" s="8"/>
      <c r="T1" s="8"/>
      <c r="U1" s="8"/>
      <c r="V1" s="8"/>
    </row>
    <row r="2" spans="1:22" ht="12.75">
      <c r="A2" s="8"/>
      <c r="B2" s="8"/>
      <c r="C2" s="5"/>
      <c r="D2" s="8"/>
      <c r="E2" s="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8"/>
      <c r="T2" s="8"/>
      <c r="U2" s="8"/>
      <c r="V2" s="8"/>
    </row>
    <row r="3" spans="1:22" ht="12.75">
      <c r="A3" s="8"/>
      <c r="B3" s="8"/>
      <c r="C3" s="5"/>
      <c r="D3" s="8"/>
      <c r="E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S3" s="8"/>
      <c r="T3" s="8"/>
      <c r="U3" s="8"/>
      <c r="V3" s="8"/>
    </row>
    <row r="4" spans="1:22" ht="12.75">
      <c r="A4" s="8"/>
      <c r="B4" s="8"/>
      <c r="C4" s="5"/>
      <c r="D4" s="8"/>
      <c r="E4" s="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S4" s="8"/>
      <c r="T4" s="8"/>
      <c r="U4" s="8"/>
      <c r="V4" s="8"/>
    </row>
    <row r="5" spans="1:22" ht="12.75">
      <c r="A5" s="8"/>
      <c r="B5" s="8"/>
      <c r="C5" s="5"/>
      <c r="D5" s="8"/>
      <c r="E5" s="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S5" s="8"/>
      <c r="T5" s="8"/>
      <c r="U5" s="8"/>
      <c r="V5" s="8"/>
    </row>
    <row r="6" spans="1:22" s="1" customFormat="1" ht="110.25" customHeight="1">
      <c r="A6" s="7" t="s">
        <v>51</v>
      </c>
      <c r="B6" s="6" t="s">
        <v>14</v>
      </c>
      <c r="C6" s="7" t="s">
        <v>0</v>
      </c>
      <c r="D6" s="6" t="s">
        <v>1</v>
      </c>
      <c r="E6" s="7" t="s">
        <v>2</v>
      </c>
      <c r="F6" s="11" t="s">
        <v>64</v>
      </c>
      <c r="G6" s="11" t="s">
        <v>109</v>
      </c>
      <c r="H6" s="11" t="s">
        <v>65</v>
      </c>
      <c r="I6" s="11" t="s">
        <v>66</v>
      </c>
      <c r="J6" s="11" t="s">
        <v>113</v>
      </c>
      <c r="K6" s="11" t="s">
        <v>13</v>
      </c>
      <c r="L6" s="11" t="s">
        <v>67</v>
      </c>
      <c r="M6" s="11" t="s">
        <v>68</v>
      </c>
      <c r="N6" s="6" t="s">
        <v>4</v>
      </c>
      <c r="O6" s="6" t="s">
        <v>6</v>
      </c>
      <c r="P6" s="7" t="s">
        <v>5</v>
      </c>
      <c r="Q6" s="6" t="s">
        <v>10</v>
      </c>
      <c r="R6" s="7" t="s">
        <v>7</v>
      </c>
      <c r="S6" s="7" t="s">
        <v>8</v>
      </c>
      <c r="T6" s="7" t="s">
        <v>9</v>
      </c>
      <c r="U6" s="7" t="s">
        <v>11</v>
      </c>
      <c r="V6" s="6" t="s">
        <v>12</v>
      </c>
    </row>
    <row r="7" spans="1:22" s="5" customFormat="1" ht="12.75">
      <c r="A7" s="3">
        <v>1</v>
      </c>
      <c r="B7" s="3" t="s">
        <v>15</v>
      </c>
      <c r="C7" s="12" t="s">
        <v>55</v>
      </c>
      <c r="D7" s="13">
        <v>65</v>
      </c>
      <c r="E7" s="12" t="s">
        <v>56</v>
      </c>
      <c r="F7" s="3"/>
      <c r="G7" s="3"/>
      <c r="H7" s="3"/>
      <c r="I7" s="3"/>
      <c r="J7" s="3"/>
      <c r="K7" s="3"/>
      <c r="L7" s="3"/>
      <c r="M7" s="3"/>
      <c r="N7" s="3">
        <f>SUM(F7:M7)</f>
        <v>0</v>
      </c>
      <c r="O7" s="27">
        <v>0.00017361111111111112</v>
      </c>
      <c r="P7" s="27">
        <f>N7*O7</f>
        <v>0</v>
      </c>
      <c r="Q7" s="27">
        <v>0</v>
      </c>
      <c r="R7" s="27">
        <v>0.11170138888888888</v>
      </c>
      <c r="S7" s="27">
        <v>0.10972222222222222</v>
      </c>
      <c r="T7" s="27">
        <f>R7-S7</f>
        <v>0.001979166666666657</v>
      </c>
      <c r="U7" s="27">
        <f>T7+P7-Q7</f>
        <v>0.001979166666666657</v>
      </c>
      <c r="V7" s="3">
        <v>1</v>
      </c>
    </row>
    <row r="8" spans="1:22" s="5" customFormat="1" ht="12.75">
      <c r="A8" s="3">
        <v>2</v>
      </c>
      <c r="B8" s="3" t="s">
        <v>15</v>
      </c>
      <c r="C8" s="12" t="s">
        <v>62</v>
      </c>
      <c r="D8" s="13">
        <v>76</v>
      </c>
      <c r="E8" s="12" t="s">
        <v>18</v>
      </c>
      <c r="F8" s="3"/>
      <c r="G8" s="3"/>
      <c r="H8" s="3"/>
      <c r="I8" s="3"/>
      <c r="J8" s="3"/>
      <c r="K8" s="3"/>
      <c r="L8" s="3"/>
      <c r="M8" s="3"/>
      <c r="N8" s="3">
        <f>SUM(F8:M8)</f>
        <v>0</v>
      </c>
      <c r="O8" s="27">
        <v>0.00017361111111111112</v>
      </c>
      <c r="P8" s="27">
        <f>N8*O8</f>
        <v>0</v>
      </c>
      <c r="Q8" s="27">
        <v>0</v>
      </c>
      <c r="R8" s="27">
        <v>0.1299537037037037</v>
      </c>
      <c r="S8" s="27">
        <v>0.1277777777777778</v>
      </c>
      <c r="T8" s="27">
        <f>R8-S8</f>
        <v>0.0021759259259259145</v>
      </c>
      <c r="U8" s="27">
        <f>T8+P8-Q8</f>
        <v>0.0021759259259259145</v>
      </c>
      <c r="V8" s="3">
        <v>2</v>
      </c>
    </row>
    <row r="9" spans="1:22" s="5" customFormat="1" ht="12.75">
      <c r="A9" s="3">
        <v>3</v>
      </c>
      <c r="B9" s="3" t="s">
        <v>15</v>
      </c>
      <c r="C9" s="12" t="s">
        <v>55</v>
      </c>
      <c r="D9" s="13">
        <v>64</v>
      </c>
      <c r="E9" s="14" t="s">
        <v>16</v>
      </c>
      <c r="F9" s="3"/>
      <c r="G9" s="3"/>
      <c r="H9" s="3"/>
      <c r="I9" s="3"/>
      <c r="J9" s="3"/>
      <c r="K9" s="3"/>
      <c r="L9" s="3"/>
      <c r="M9" s="3"/>
      <c r="N9" s="3">
        <f>SUM(F9:M9)</f>
        <v>0</v>
      </c>
      <c r="O9" s="27">
        <v>0.00017361111111111112</v>
      </c>
      <c r="P9" s="27">
        <f>N9*O9</f>
        <v>0</v>
      </c>
      <c r="Q9" s="27">
        <v>0</v>
      </c>
      <c r="R9" s="27">
        <v>0.11060185185185185</v>
      </c>
      <c r="S9" s="27">
        <v>0.10833333333333334</v>
      </c>
      <c r="T9" s="27">
        <f>R9-S9</f>
        <v>0.002268518518518517</v>
      </c>
      <c r="U9" s="27">
        <f>T9+P9-Q9</f>
        <v>0.002268518518518517</v>
      </c>
      <c r="V9" s="3">
        <v>3</v>
      </c>
    </row>
    <row r="10" spans="1:22" s="5" customFormat="1" ht="12.75">
      <c r="A10" s="3">
        <v>4</v>
      </c>
      <c r="B10" s="3" t="s">
        <v>15</v>
      </c>
      <c r="C10" s="16" t="s">
        <v>60</v>
      </c>
      <c r="D10" s="13">
        <v>68</v>
      </c>
      <c r="E10" s="12" t="s">
        <v>57</v>
      </c>
      <c r="F10" s="3"/>
      <c r="G10" s="3"/>
      <c r="H10" s="3"/>
      <c r="I10" s="3"/>
      <c r="J10" s="3"/>
      <c r="K10" s="3"/>
      <c r="L10" s="3"/>
      <c r="M10" s="3"/>
      <c r="N10" s="3">
        <f>SUM(F10:M10)</f>
        <v>0</v>
      </c>
      <c r="O10" s="27">
        <v>0.00017361111111111112</v>
      </c>
      <c r="P10" s="27">
        <f>N10*O10</f>
        <v>0</v>
      </c>
      <c r="Q10" s="27">
        <v>0</v>
      </c>
      <c r="R10" s="27">
        <v>0.11619212962962962</v>
      </c>
      <c r="S10" s="27">
        <v>0.11388888888888889</v>
      </c>
      <c r="T10" s="27">
        <f>R10-S10</f>
        <v>0.0023032407407407307</v>
      </c>
      <c r="U10" s="27">
        <f>T10+P10-Q10</f>
        <v>0.0023032407407407307</v>
      </c>
      <c r="V10" s="3">
        <v>4</v>
      </c>
    </row>
    <row r="11" spans="1:22" s="5" customFormat="1" ht="12.75">
      <c r="A11" s="3">
        <v>5</v>
      </c>
      <c r="B11" s="3" t="s">
        <v>15</v>
      </c>
      <c r="C11" s="12" t="s">
        <v>40</v>
      </c>
      <c r="D11" s="13">
        <v>82</v>
      </c>
      <c r="E11" s="12" t="s">
        <v>41</v>
      </c>
      <c r="F11" s="3"/>
      <c r="G11" s="3"/>
      <c r="H11" s="3"/>
      <c r="I11" s="3"/>
      <c r="J11" s="3"/>
      <c r="K11" s="3"/>
      <c r="L11" s="3"/>
      <c r="M11" s="3"/>
      <c r="N11" s="3">
        <f>SUM(F11:M11)</f>
        <v>0</v>
      </c>
      <c r="O11" s="27">
        <v>0.00017361111111111112</v>
      </c>
      <c r="P11" s="27">
        <f>N11*O11</f>
        <v>0</v>
      </c>
      <c r="Q11" s="27">
        <v>0</v>
      </c>
      <c r="R11" s="27">
        <v>0.12412037037037038</v>
      </c>
      <c r="S11" s="27">
        <v>0.12152777777777778</v>
      </c>
      <c r="T11" s="27">
        <f>R11-S11</f>
        <v>0.0025925925925926047</v>
      </c>
      <c r="U11" s="27">
        <f>T11+P11-Q11</f>
        <v>0.0025925925925926047</v>
      </c>
      <c r="V11" s="3">
        <v>5</v>
      </c>
    </row>
    <row r="12" spans="1:22" s="5" customFormat="1" ht="12.75">
      <c r="A12" s="3">
        <v>6</v>
      </c>
      <c r="B12" s="3" t="s">
        <v>15</v>
      </c>
      <c r="C12" s="12" t="s">
        <v>55</v>
      </c>
      <c r="D12" s="13">
        <v>66</v>
      </c>
      <c r="E12" s="12" t="s">
        <v>17</v>
      </c>
      <c r="F12" s="3"/>
      <c r="G12" s="3"/>
      <c r="H12" s="3"/>
      <c r="I12" s="3"/>
      <c r="J12" s="3"/>
      <c r="K12" s="3"/>
      <c r="L12" s="3"/>
      <c r="M12" s="3"/>
      <c r="N12" s="3">
        <f>SUM(F12:M12)</f>
        <v>0</v>
      </c>
      <c r="O12" s="27">
        <v>0.00017361111111111112</v>
      </c>
      <c r="P12" s="27">
        <f>N12*O12</f>
        <v>0</v>
      </c>
      <c r="Q12" s="27">
        <v>0</v>
      </c>
      <c r="R12" s="27">
        <v>0.11385416666666666</v>
      </c>
      <c r="S12" s="27">
        <v>0.1111111111111111</v>
      </c>
      <c r="T12" s="27">
        <f>R12-S12</f>
        <v>0.002743055555555554</v>
      </c>
      <c r="U12" s="27">
        <f>T12+P12-Q12</f>
        <v>0.002743055555555554</v>
      </c>
      <c r="V12" s="3">
        <v>6</v>
      </c>
    </row>
    <row r="13" spans="1:22" s="5" customFormat="1" ht="12.75">
      <c r="A13" s="3">
        <v>7</v>
      </c>
      <c r="B13" s="3" t="s">
        <v>15</v>
      </c>
      <c r="C13" s="12" t="s">
        <v>62</v>
      </c>
      <c r="D13" s="13">
        <v>77</v>
      </c>
      <c r="E13" s="12" t="s">
        <v>20</v>
      </c>
      <c r="F13" s="3"/>
      <c r="G13" s="3"/>
      <c r="H13" s="3"/>
      <c r="I13" s="3"/>
      <c r="J13" s="3"/>
      <c r="K13" s="3"/>
      <c r="L13" s="3"/>
      <c r="M13" s="3">
        <v>3</v>
      </c>
      <c r="N13" s="3">
        <f>SUM(F13:M13)</f>
        <v>3</v>
      </c>
      <c r="O13" s="27">
        <v>0.00017361111111111112</v>
      </c>
      <c r="P13" s="27">
        <f>N13*O13</f>
        <v>0.0005208333333333333</v>
      </c>
      <c r="Q13" s="27">
        <v>0</v>
      </c>
      <c r="R13" s="27">
        <v>0.13144675925925928</v>
      </c>
      <c r="S13" s="27">
        <v>0.12916666666666668</v>
      </c>
      <c r="T13" s="27">
        <f>R13-S13</f>
        <v>0.0022800925925925974</v>
      </c>
      <c r="U13" s="27">
        <f>T13+P13-Q13</f>
        <v>0.0028009259259259307</v>
      </c>
      <c r="V13" s="3">
        <v>7</v>
      </c>
    </row>
    <row r="14" spans="1:22" s="5" customFormat="1" ht="12.75">
      <c r="A14" s="3">
        <v>8</v>
      </c>
      <c r="B14" s="3" t="s">
        <v>15</v>
      </c>
      <c r="C14" s="12" t="s">
        <v>60</v>
      </c>
      <c r="D14" s="13">
        <v>72</v>
      </c>
      <c r="E14" s="12" t="s">
        <v>61</v>
      </c>
      <c r="F14" s="3"/>
      <c r="G14" s="3"/>
      <c r="H14" s="3"/>
      <c r="I14" s="3"/>
      <c r="J14" s="3"/>
      <c r="K14" s="3"/>
      <c r="L14" s="3"/>
      <c r="M14" s="3"/>
      <c r="N14" s="3">
        <f>SUM(F14:M14)</f>
        <v>0</v>
      </c>
      <c r="O14" s="27">
        <v>0.00017361111111111112</v>
      </c>
      <c r="P14" s="27">
        <f>N14*O14</f>
        <v>0</v>
      </c>
      <c r="Q14" s="27">
        <v>0</v>
      </c>
      <c r="R14" s="27">
        <v>0.12572916666666667</v>
      </c>
      <c r="S14" s="27">
        <v>0.12291666666666667</v>
      </c>
      <c r="T14" s="27">
        <f>R14-S14</f>
        <v>0.0028124999999999956</v>
      </c>
      <c r="U14" s="27">
        <f>T14+P14-Q14</f>
        <v>0.0028124999999999956</v>
      </c>
      <c r="V14" s="3">
        <v>8</v>
      </c>
    </row>
    <row r="15" spans="1:22" s="5" customFormat="1" ht="12.75">
      <c r="A15" s="3">
        <v>9</v>
      </c>
      <c r="B15" s="3" t="s">
        <v>15</v>
      </c>
      <c r="C15" s="12" t="s">
        <v>60</v>
      </c>
      <c r="D15" s="13">
        <v>73</v>
      </c>
      <c r="E15" s="12" t="s">
        <v>21</v>
      </c>
      <c r="F15" s="3"/>
      <c r="G15" s="3"/>
      <c r="H15" s="3"/>
      <c r="I15" s="3"/>
      <c r="J15" s="3"/>
      <c r="K15" s="3"/>
      <c r="L15" s="3"/>
      <c r="M15" s="3"/>
      <c r="N15" s="3">
        <f>SUM(F15:M15)</f>
        <v>0</v>
      </c>
      <c r="O15" s="27">
        <v>0.00017361111111111112</v>
      </c>
      <c r="P15" s="27">
        <f>N15*O15</f>
        <v>0</v>
      </c>
      <c r="Q15" s="27">
        <v>0</v>
      </c>
      <c r="R15" s="27">
        <v>0.12719907407407408</v>
      </c>
      <c r="S15" s="27">
        <v>0.12430555555555556</v>
      </c>
      <c r="T15" s="27">
        <f>R15-S15</f>
        <v>0.0028935185185185175</v>
      </c>
      <c r="U15" s="27">
        <f>T15+P15-Q15</f>
        <v>0.0028935185185185175</v>
      </c>
      <c r="V15" s="3">
        <v>9</v>
      </c>
    </row>
    <row r="16" spans="1:22" s="5" customFormat="1" ht="12.75">
      <c r="A16" s="3">
        <v>10</v>
      </c>
      <c r="B16" s="3" t="s">
        <v>15</v>
      </c>
      <c r="C16" s="12" t="s">
        <v>40</v>
      </c>
      <c r="D16" s="13">
        <v>80</v>
      </c>
      <c r="E16" s="12" t="s">
        <v>42</v>
      </c>
      <c r="F16" s="3"/>
      <c r="G16" s="3"/>
      <c r="H16" s="3"/>
      <c r="I16" s="3"/>
      <c r="J16" s="3"/>
      <c r="K16" s="3"/>
      <c r="L16" s="3"/>
      <c r="M16" s="3"/>
      <c r="N16" s="3">
        <f>SUM(F16:M16)</f>
        <v>0</v>
      </c>
      <c r="O16" s="27">
        <v>0.00017361111111111112</v>
      </c>
      <c r="P16" s="27">
        <f>N16*O16</f>
        <v>0</v>
      </c>
      <c r="Q16" s="27">
        <v>0</v>
      </c>
      <c r="R16" s="27">
        <v>0.12054398148148149</v>
      </c>
      <c r="S16" s="27">
        <v>0.1173611111111111</v>
      </c>
      <c r="T16" s="27">
        <f>R16-S16</f>
        <v>0.0031828703703703914</v>
      </c>
      <c r="U16" s="27">
        <f>T16+P16-Q16</f>
        <v>0.0031828703703703914</v>
      </c>
      <c r="V16" s="3">
        <v>10</v>
      </c>
    </row>
    <row r="17" spans="1:22" s="5" customFormat="1" ht="12.75">
      <c r="A17" s="3">
        <v>11</v>
      </c>
      <c r="B17" s="3" t="s">
        <v>15</v>
      </c>
      <c r="C17" s="12" t="s">
        <v>40</v>
      </c>
      <c r="D17" s="13">
        <v>83</v>
      </c>
      <c r="E17" s="12" t="s">
        <v>52</v>
      </c>
      <c r="F17" s="3"/>
      <c r="G17" s="3"/>
      <c r="H17" s="3"/>
      <c r="I17" s="3"/>
      <c r="J17" s="3"/>
      <c r="K17" s="3"/>
      <c r="L17" s="3">
        <v>10</v>
      </c>
      <c r="M17" s="3"/>
      <c r="N17" s="3">
        <f>SUM(F17:M17)</f>
        <v>10</v>
      </c>
      <c r="O17" s="27">
        <v>0.00017361111111111112</v>
      </c>
      <c r="P17" s="27">
        <f>N17*O17</f>
        <v>0.0017361111111111112</v>
      </c>
      <c r="Q17" s="27">
        <v>0</v>
      </c>
      <c r="R17" s="27">
        <v>0.12278935185185186</v>
      </c>
      <c r="S17" s="27">
        <v>0.12013888888888889</v>
      </c>
      <c r="T17" s="27">
        <f>R17-S17</f>
        <v>0.0026504629629629656</v>
      </c>
      <c r="U17" s="27">
        <f>T17+P17-Q17</f>
        <v>0.004386574074074077</v>
      </c>
      <c r="V17" s="3">
        <v>11</v>
      </c>
    </row>
    <row r="18" spans="1:22" ht="12.75">
      <c r="A18" s="3">
        <v>12</v>
      </c>
      <c r="B18" s="3" t="s">
        <v>15</v>
      </c>
      <c r="C18" s="12" t="s">
        <v>40</v>
      </c>
      <c r="D18" s="13">
        <v>81</v>
      </c>
      <c r="E18" s="12" t="s">
        <v>53</v>
      </c>
      <c r="F18" s="3"/>
      <c r="G18" s="3"/>
      <c r="H18" s="3"/>
      <c r="I18" s="3"/>
      <c r="J18" s="3"/>
      <c r="K18" s="3"/>
      <c r="L18" s="3">
        <v>10</v>
      </c>
      <c r="M18" s="3"/>
      <c r="N18" s="3">
        <f>SUM(F18:M18)</f>
        <v>10</v>
      </c>
      <c r="O18" s="27">
        <v>0.00017361111111111112</v>
      </c>
      <c r="P18" s="27">
        <f>N18*O18</f>
        <v>0.0017361111111111112</v>
      </c>
      <c r="Q18" s="27">
        <v>0</v>
      </c>
      <c r="R18" s="27">
        <v>0.12177083333333333</v>
      </c>
      <c r="S18" s="27">
        <v>0.11875000000000001</v>
      </c>
      <c r="T18" s="27">
        <f>R18-S18</f>
        <v>0.00302083333333332</v>
      </c>
      <c r="U18" s="27">
        <f>T18+P18-Q18</f>
        <v>0.004756944444444431</v>
      </c>
      <c r="V18" s="3">
        <v>12</v>
      </c>
    </row>
    <row r="19" spans="1:22" ht="12.75">
      <c r="A19" s="3">
        <v>13</v>
      </c>
      <c r="B19" s="3" t="s">
        <v>15</v>
      </c>
      <c r="C19" s="12" t="s">
        <v>37</v>
      </c>
      <c r="D19" s="13">
        <v>69</v>
      </c>
      <c r="E19" s="12" t="s">
        <v>58</v>
      </c>
      <c r="F19" s="3"/>
      <c r="G19" s="3">
        <v>3</v>
      </c>
      <c r="H19" s="3"/>
      <c r="I19" s="3"/>
      <c r="J19" s="3"/>
      <c r="K19" s="3"/>
      <c r="L19" s="3"/>
      <c r="M19" s="3"/>
      <c r="N19" s="3">
        <f>SUM(F19:M19)</f>
        <v>3</v>
      </c>
      <c r="O19" s="27">
        <v>0.00017361111111111112</v>
      </c>
      <c r="P19" s="27">
        <f>N19*O19</f>
        <v>0.0005208333333333333</v>
      </c>
      <c r="Q19" s="27">
        <v>0</v>
      </c>
      <c r="R19" s="27">
        <v>0.12010416666666668</v>
      </c>
      <c r="S19" s="27">
        <v>0.11527777777777777</v>
      </c>
      <c r="T19" s="27">
        <f>R19-S19</f>
        <v>0.004826388888888908</v>
      </c>
      <c r="U19" s="27">
        <f>T19+P19-Q19</f>
        <v>0.005347222222222241</v>
      </c>
      <c r="V19" s="3">
        <v>13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24" sqref="M24"/>
    </sheetView>
  </sheetViews>
  <sheetFormatPr defaultColWidth="9.00390625" defaultRowHeight="12.75"/>
  <cols>
    <col min="1" max="1" width="3.75390625" style="2" customWidth="1"/>
    <col min="2" max="2" width="5.25390625" style="2" customWidth="1"/>
    <col min="3" max="3" width="9.625" style="0" customWidth="1"/>
    <col min="4" max="4" width="3.875" style="2" customWidth="1"/>
    <col min="5" max="5" width="20.75390625" style="0" customWidth="1"/>
    <col min="6" max="6" width="3.75390625" style="2" customWidth="1"/>
    <col min="7" max="7" width="3.875" style="2" customWidth="1"/>
    <col min="8" max="8" width="3.75390625" style="2" customWidth="1"/>
    <col min="9" max="9" width="3.875" style="2" customWidth="1"/>
    <col min="10" max="10" width="6.00390625" style="2" customWidth="1"/>
    <col min="11" max="11" width="4.00390625" style="2" customWidth="1"/>
    <col min="12" max="12" width="3.75390625" style="2" customWidth="1"/>
    <col min="13" max="13" width="3.875" style="2" customWidth="1"/>
    <col min="14" max="14" width="4.875" style="2" customWidth="1"/>
    <col min="15" max="15" width="7.00390625" style="2" customWidth="1"/>
    <col min="16" max="16" width="8.875" style="2" customWidth="1"/>
    <col min="17" max="17" width="7.00390625" style="2" customWidth="1"/>
    <col min="18" max="18" width="8.75390625" style="8" customWidth="1"/>
    <col min="19" max="19" width="8.875" style="2" customWidth="1"/>
    <col min="20" max="20" width="8.625" style="2" customWidth="1"/>
    <col min="21" max="21" width="8.25390625" style="2" customWidth="1"/>
    <col min="22" max="22" width="4.00390625" style="2" customWidth="1"/>
  </cols>
  <sheetData>
    <row r="1" spans="1:22" ht="12.75">
      <c r="A1" s="8"/>
      <c r="B1" s="8"/>
      <c r="C1" s="5"/>
      <c r="D1" s="8"/>
      <c r="E1" s="5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S1" s="8"/>
      <c r="T1" s="8"/>
      <c r="U1" s="8"/>
      <c r="V1" s="8"/>
    </row>
    <row r="2" spans="1:22" ht="12.75">
      <c r="A2" s="8"/>
      <c r="B2" s="8"/>
      <c r="C2" s="5"/>
      <c r="D2" s="8"/>
      <c r="E2" s="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8"/>
      <c r="T2" s="8"/>
      <c r="U2" s="8"/>
      <c r="V2" s="8"/>
    </row>
    <row r="3" spans="1:22" ht="12.75">
      <c r="A3" s="8"/>
      <c r="B3" s="8"/>
      <c r="C3" s="5"/>
      <c r="D3" s="8"/>
      <c r="E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S3" s="8"/>
      <c r="T3" s="8"/>
      <c r="U3" s="8"/>
      <c r="V3" s="8"/>
    </row>
    <row r="4" spans="1:22" ht="12.75">
      <c r="A4" s="8"/>
      <c r="B4" s="8"/>
      <c r="C4" s="5"/>
      <c r="D4" s="8"/>
      <c r="E4" s="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S4" s="8"/>
      <c r="T4" s="8"/>
      <c r="U4" s="8"/>
      <c r="V4" s="8"/>
    </row>
    <row r="5" spans="1:22" ht="12.75">
      <c r="A5" s="8"/>
      <c r="B5" s="8"/>
      <c r="C5" s="5"/>
      <c r="D5" s="8"/>
      <c r="E5" s="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S5" s="8"/>
      <c r="T5" s="8"/>
      <c r="U5" s="8"/>
      <c r="V5" s="8"/>
    </row>
    <row r="6" spans="1:22" s="1" customFormat="1" ht="110.25" customHeight="1">
      <c r="A6" s="7" t="s">
        <v>51</v>
      </c>
      <c r="B6" s="6" t="s">
        <v>14</v>
      </c>
      <c r="C6" s="7" t="s">
        <v>0</v>
      </c>
      <c r="D6" s="6" t="s">
        <v>1</v>
      </c>
      <c r="E6" s="7" t="s">
        <v>2</v>
      </c>
      <c r="F6" s="11" t="s">
        <v>64</v>
      </c>
      <c r="G6" s="11" t="s">
        <v>109</v>
      </c>
      <c r="H6" s="11" t="s">
        <v>65</v>
      </c>
      <c r="I6" s="11" t="s">
        <v>66</v>
      </c>
      <c r="J6" s="11" t="s">
        <v>113</v>
      </c>
      <c r="K6" s="11" t="s">
        <v>13</v>
      </c>
      <c r="L6" s="11" t="s">
        <v>67</v>
      </c>
      <c r="M6" s="11" t="s">
        <v>68</v>
      </c>
      <c r="N6" s="6" t="s">
        <v>4</v>
      </c>
      <c r="O6" s="6" t="s">
        <v>6</v>
      </c>
      <c r="P6" s="7" t="s">
        <v>5</v>
      </c>
      <c r="Q6" s="6" t="s">
        <v>10</v>
      </c>
      <c r="R6" s="7" t="s">
        <v>7</v>
      </c>
      <c r="S6" s="7" t="s">
        <v>8</v>
      </c>
      <c r="T6" s="7" t="s">
        <v>9</v>
      </c>
      <c r="U6" s="7" t="s">
        <v>11</v>
      </c>
      <c r="V6" s="6" t="s">
        <v>12</v>
      </c>
    </row>
    <row r="7" spans="1:22" s="5" customFormat="1" ht="12.75">
      <c r="A7" s="3">
        <v>1</v>
      </c>
      <c r="B7" s="3" t="s">
        <v>19</v>
      </c>
      <c r="C7" s="12" t="s">
        <v>62</v>
      </c>
      <c r="D7" s="13">
        <v>79</v>
      </c>
      <c r="E7" s="12" t="s">
        <v>22</v>
      </c>
      <c r="F7" s="3"/>
      <c r="G7" s="3"/>
      <c r="H7" s="3"/>
      <c r="I7" s="3"/>
      <c r="J7" s="3"/>
      <c r="K7" s="3"/>
      <c r="L7" s="3"/>
      <c r="M7" s="3"/>
      <c r="N7" s="3">
        <f>SUM(F7:M7)</f>
        <v>0</v>
      </c>
      <c r="O7" s="27">
        <v>0.00017361111111111112</v>
      </c>
      <c r="P7" s="27">
        <f>N7*O7</f>
        <v>0</v>
      </c>
      <c r="Q7" s="27">
        <v>0</v>
      </c>
      <c r="R7" s="27">
        <v>0.13966435185185186</v>
      </c>
      <c r="S7" s="27">
        <v>0.13680555555555554</v>
      </c>
      <c r="T7" s="27">
        <f>R7-S7</f>
        <v>0.0028587962962963176</v>
      </c>
      <c r="U7" s="27">
        <f>T7+P7-Q7</f>
        <v>0.0028587962962963176</v>
      </c>
      <c r="V7" s="3">
        <v>1</v>
      </c>
    </row>
    <row r="8" spans="1:22" s="5" customFormat="1" ht="12.75">
      <c r="A8" s="3">
        <v>2</v>
      </c>
      <c r="B8" s="3" t="s">
        <v>19</v>
      </c>
      <c r="C8" s="16" t="s">
        <v>55</v>
      </c>
      <c r="D8" s="13">
        <v>71</v>
      </c>
      <c r="E8" s="12" t="s">
        <v>59</v>
      </c>
      <c r="F8" s="3"/>
      <c r="G8" s="3"/>
      <c r="H8" s="3"/>
      <c r="I8" s="3"/>
      <c r="J8" s="3"/>
      <c r="K8" s="3"/>
      <c r="L8" s="3"/>
      <c r="M8" s="3"/>
      <c r="N8" s="3">
        <f>SUM(F8:M8)</f>
        <v>0</v>
      </c>
      <c r="O8" s="27">
        <v>0.00017361111111111112</v>
      </c>
      <c r="P8" s="27">
        <f>N8*O8</f>
        <v>0</v>
      </c>
      <c r="Q8" s="27">
        <v>0</v>
      </c>
      <c r="R8" s="27">
        <v>0.11540509259259259</v>
      </c>
      <c r="S8" s="27">
        <v>0.1125</v>
      </c>
      <c r="T8" s="27">
        <f>R8-S8</f>
        <v>0.002905092592592584</v>
      </c>
      <c r="U8" s="27">
        <f>T8+P8-Q8</f>
        <v>0.002905092592592584</v>
      </c>
      <c r="V8" s="3">
        <v>2</v>
      </c>
    </row>
    <row r="9" spans="1:22" s="5" customFormat="1" ht="12.75">
      <c r="A9" s="3">
        <v>3</v>
      </c>
      <c r="B9" s="3" t="s">
        <v>19</v>
      </c>
      <c r="C9" s="12" t="s">
        <v>62</v>
      </c>
      <c r="D9" s="13">
        <v>78</v>
      </c>
      <c r="E9" s="12" t="s">
        <v>28</v>
      </c>
      <c r="F9" s="3"/>
      <c r="G9" s="3"/>
      <c r="H9" s="3"/>
      <c r="I9" s="3"/>
      <c r="J9" s="3"/>
      <c r="K9" s="3"/>
      <c r="L9" s="3"/>
      <c r="M9" s="3"/>
      <c r="N9" s="3">
        <f>SUM(F9:M9)</f>
        <v>0</v>
      </c>
      <c r="O9" s="27">
        <v>0.00017361111111111112</v>
      </c>
      <c r="P9" s="27">
        <f>N9*O9</f>
        <v>0</v>
      </c>
      <c r="Q9" s="27">
        <v>0</v>
      </c>
      <c r="R9" s="27">
        <v>0.13787037037037037</v>
      </c>
      <c r="S9" s="27">
        <v>0.13472222222222222</v>
      </c>
      <c r="T9" s="27">
        <f>R9-S9</f>
        <v>0.00314814814814815</v>
      </c>
      <c r="U9" s="27">
        <f>T9+P9-Q9</f>
        <v>0.00314814814814815</v>
      </c>
      <c r="V9" s="3">
        <v>3</v>
      </c>
    </row>
    <row r="10" spans="1:22" s="5" customFormat="1" ht="12.75">
      <c r="A10" s="3">
        <v>4</v>
      </c>
      <c r="B10" s="3" t="s">
        <v>19</v>
      </c>
      <c r="C10" s="12" t="s">
        <v>60</v>
      </c>
      <c r="D10" s="13">
        <v>75</v>
      </c>
      <c r="E10" s="15" t="s">
        <v>25</v>
      </c>
      <c r="F10" s="3"/>
      <c r="G10" s="3"/>
      <c r="H10" s="3"/>
      <c r="I10" s="3"/>
      <c r="J10" s="3"/>
      <c r="K10" s="3"/>
      <c r="L10" s="3"/>
      <c r="M10" s="3"/>
      <c r="N10" s="3">
        <f>SUM(F10:M10)</f>
        <v>0</v>
      </c>
      <c r="O10" s="27">
        <v>0.00017361111111111112</v>
      </c>
      <c r="P10" s="27">
        <f>N10*O10</f>
        <v>0</v>
      </c>
      <c r="Q10" s="27">
        <v>0</v>
      </c>
      <c r="R10" s="27">
        <v>0.1338425925925926</v>
      </c>
      <c r="S10" s="27">
        <v>0.13055555555555556</v>
      </c>
      <c r="T10" s="27">
        <f>R10-S10</f>
        <v>0.0032870370370370328</v>
      </c>
      <c r="U10" s="27">
        <f>T10+P10-Q10</f>
        <v>0.0032870370370370328</v>
      </c>
      <c r="V10" s="3">
        <v>4</v>
      </c>
    </row>
    <row r="11" spans="1:22" s="5" customFormat="1" ht="12.75">
      <c r="A11" s="3">
        <v>5</v>
      </c>
      <c r="B11" s="3" t="s">
        <v>19</v>
      </c>
      <c r="C11" s="12" t="s">
        <v>40</v>
      </c>
      <c r="D11" s="13">
        <v>84</v>
      </c>
      <c r="E11" s="12" t="s">
        <v>43</v>
      </c>
      <c r="F11" s="3"/>
      <c r="G11" s="3"/>
      <c r="H11" s="3"/>
      <c r="I11" s="3"/>
      <c r="J11" s="3"/>
      <c r="K11" s="3"/>
      <c r="L11" s="3"/>
      <c r="M11" s="3"/>
      <c r="N11" s="3">
        <f>SUM(F11:M11)</f>
        <v>0</v>
      </c>
      <c r="O11" s="27">
        <v>0.00017361111111111112</v>
      </c>
      <c r="P11" s="27">
        <f>N11*O11</f>
        <v>0</v>
      </c>
      <c r="Q11" s="27">
        <v>0</v>
      </c>
      <c r="R11" s="27">
        <v>0.12944444444444445</v>
      </c>
      <c r="S11" s="27">
        <v>0.12569444444444444</v>
      </c>
      <c r="T11" s="27">
        <f>R11-S11</f>
        <v>0.0037500000000000033</v>
      </c>
      <c r="U11" s="27">
        <f>T11+P11-Q11</f>
        <v>0.0037500000000000033</v>
      </c>
      <c r="V11" s="3">
        <v>5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V3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Y23" sqref="Y23"/>
    </sheetView>
  </sheetViews>
  <sheetFormatPr defaultColWidth="9.00390625" defaultRowHeight="12.75"/>
  <cols>
    <col min="1" max="1" width="5.125" style="2" customWidth="1"/>
    <col min="2" max="2" width="8.875" style="0" customWidth="1"/>
    <col min="3" max="3" width="5.125" style="2" customWidth="1"/>
    <col min="4" max="4" width="20.625" style="0" customWidth="1"/>
    <col min="5" max="5" width="3.875" style="2" customWidth="1"/>
    <col min="6" max="11" width="3.75390625" style="2" customWidth="1"/>
    <col min="12" max="12" width="3.75390625" style="8" customWidth="1"/>
    <col min="13" max="13" width="4.25390625" style="2" customWidth="1"/>
    <col min="14" max="14" width="7.25390625" style="2" customWidth="1"/>
    <col min="15" max="15" width="8.25390625" style="2" customWidth="1"/>
    <col min="16" max="16" width="7.125" style="2" customWidth="1"/>
    <col min="17" max="17" width="7.75390625" style="8" customWidth="1"/>
    <col min="18" max="18" width="7.75390625" style="2" customWidth="1"/>
    <col min="19" max="19" width="7.625" style="2" customWidth="1"/>
    <col min="20" max="20" width="7.875" style="2" customWidth="1"/>
    <col min="21" max="21" width="8.875" style="2" customWidth="1"/>
    <col min="22" max="22" width="3.375" style="2" customWidth="1"/>
  </cols>
  <sheetData>
    <row r="5" ht="13.5" thickBot="1"/>
    <row r="6" spans="1:22" ht="96.75" customHeight="1" thickBot="1">
      <c r="A6" s="79" t="s">
        <v>14</v>
      </c>
      <c r="B6" s="56" t="s">
        <v>0</v>
      </c>
      <c r="C6" s="55" t="s">
        <v>1</v>
      </c>
      <c r="D6" s="56" t="s">
        <v>2</v>
      </c>
      <c r="E6" s="57" t="s">
        <v>64</v>
      </c>
      <c r="F6" s="57" t="s">
        <v>109</v>
      </c>
      <c r="G6" s="57" t="s">
        <v>65</v>
      </c>
      <c r="H6" s="57" t="s">
        <v>66</v>
      </c>
      <c r="I6" s="57" t="s">
        <v>3</v>
      </c>
      <c r="J6" s="57" t="s">
        <v>13</v>
      </c>
      <c r="K6" s="57" t="s">
        <v>67</v>
      </c>
      <c r="L6" s="57" t="s">
        <v>68</v>
      </c>
      <c r="M6" s="55" t="s">
        <v>4</v>
      </c>
      <c r="N6" s="55" t="s">
        <v>6</v>
      </c>
      <c r="O6" s="56" t="s">
        <v>5</v>
      </c>
      <c r="P6" s="55" t="s">
        <v>10</v>
      </c>
      <c r="Q6" s="56" t="s">
        <v>7</v>
      </c>
      <c r="R6" s="56" t="s">
        <v>8</v>
      </c>
      <c r="S6" s="56" t="s">
        <v>9</v>
      </c>
      <c r="T6" s="56" t="s">
        <v>11</v>
      </c>
      <c r="U6" s="56" t="s">
        <v>117</v>
      </c>
      <c r="V6" s="58" t="s">
        <v>12</v>
      </c>
    </row>
    <row r="7" spans="1:22" s="5" customFormat="1" ht="12.75">
      <c r="A7" s="33" t="s">
        <v>23</v>
      </c>
      <c r="B7" s="60" t="s">
        <v>55</v>
      </c>
      <c r="C7" s="35">
        <v>42</v>
      </c>
      <c r="D7" s="60" t="s">
        <v>26</v>
      </c>
      <c r="E7" s="59"/>
      <c r="F7" s="59"/>
      <c r="G7" s="59"/>
      <c r="H7" s="59"/>
      <c r="I7" s="59"/>
      <c r="J7" s="59"/>
      <c r="K7" s="59"/>
      <c r="L7" s="59"/>
      <c r="M7" s="59">
        <f aca="true" t="shared" si="0" ref="M7:M32">SUM(E7:L7)</f>
        <v>0</v>
      </c>
      <c r="N7" s="61">
        <v>0.00017361111111111112</v>
      </c>
      <c r="O7" s="61">
        <f aca="true" t="shared" si="1" ref="O7:O32">M7*N7</f>
        <v>0</v>
      </c>
      <c r="P7" s="61">
        <v>0</v>
      </c>
      <c r="Q7" s="61">
        <v>0.062037037037037036</v>
      </c>
      <c r="R7" s="62">
        <v>0.059722222222222225</v>
      </c>
      <c r="S7" s="63">
        <f aca="true" t="shared" si="2" ref="S7:S32">Q7-R7</f>
        <v>0.0023148148148148112</v>
      </c>
      <c r="T7" s="61">
        <f aca="true" t="shared" si="3" ref="T7:T32">S7+O7-P7</f>
        <v>0.0023148148148148112</v>
      </c>
      <c r="U7" s="61">
        <f>SUM(T7:T10)</f>
        <v>0.010358796296296276</v>
      </c>
      <c r="V7" s="86">
        <v>1</v>
      </c>
    </row>
    <row r="8" spans="1:22" s="5" customFormat="1" ht="12.75">
      <c r="A8" s="40" t="s">
        <v>24</v>
      </c>
      <c r="B8" s="20" t="s">
        <v>55</v>
      </c>
      <c r="C8" s="13">
        <v>44</v>
      </c>
      <c r="D8" s="20" t="s">
        <v>27</v>
      </c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  <c r="N8" s="27">
        <v>0.00017361111111111112</v>
      </c>
      <c r="O8" s="27">
        <f t="shared" si="1"/>
        <v>0</v>
      </c>
      <c r="P8" s="27">
        <v>0</v>
      </c>
      <c r="Q8" s="27">
        <v>0.06364583333333333</v>
      </c>
      <c r="R8" s="30">
        <v>0.061111111111111116</v>
      </c>
      <c r="S8" s="27">
        <f t="shared" si="2"/>
        <v>0.002534722222222216</v>
      </c>
      <c r="T8" s="27">
        <f t="shared" si="3"/>
        <v>0.002534722222222216</v>
      </c>
      <c r="U8" s="27">
        <v>0.010358796296296295</v>
      </c>
      <c r="V8" s="87"/>
    </row>
    <row r="9" spans="1:22" s="5" customFormat="1" ht="12.75">
      <c r="A9" s="40" t="s">
        <v>23</v>
      </c>
      <c r="B9" s="12" t="s">
        <v>55</v>
      </c>
      <c r="C9" s="13">
        <v>41</v>
      </c>
      <c r="D9" s="12" t="s">
        <v>32</v>
      </c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  <c r="N9" s="27">
        <v>0.00017361111111111112</v>
      </c>
      <c r="O9" s="27">
        <f t="shared" si="1"/>
        <v>0</v>
      </c>
      <c r="P9" s="27">
        <v>0</v>
      </c>
      <c r="Q9" s="27">
        <v>0.062453703703703706</v>
      </c>
      <c r="R9" s="30">
        <v>0.059722222222222225</v>
      </c>
      <c r="S9" s="27">
        <f t="shared" si="2"/>
        <v>0.0027314814814814806</v>
      </c>
      <c r="T9" s="27">
        <f t="shared" si="3"/>
        <v>0.0027314814814814806</v>
      </c>
      <c r="U9" s="27">
        <v>0.010358796296296295</v>
      </c>
      <c r="V9" s="87"/>
    </row>
    <row r="10" spans="1:22" s="5" customFormat="1" ht="13.5" thickBot="1">
      <c r="A10" s="41" t="s">
        <v>23</v>
      </c>
      <c r="B10" s="42" t="s">
        <v>55</v>
      </c>
      <c r="C10" s="43">
        <v>43</v>
      </c>
      <c r="D10" s="65" t="s">
        <v>74</v>
      </c>
      <c r="E10" s="64"/>
      <c r="F10" s="64"/>
      <c r="G10" s="64"/>
      <c r="H10" s="64"/>
      <c r="I10" s="64"/>
      <c r="J10" s="64"/>
      <c r="K10" s="64"/>
      <c r="L10" s="64"/>
      <c r="M10" s="64">
        <f t="shared" si="0"/>
        <v>0</v>
      </c>
      <c r="N10" s="66">
        <v>0.00017361111111111112</v>
      </c>
      <c r="O10" s="66">
        <f t="shared" si="1"/>
        <v>0</v>
      </c>
      <c r="P10" s="66">
        <v>0</v>
      </c>
      <c r="Q10" s="66">
        <v>0.06388888888888888</v>
      </c>
      <c r="R10" s="67">
        <v>0.061111111111111116</v>
      </c>
      <c r="S10" s="68">
        <f t="shared" si="2"/>
        <v>0.002777777777777768</v>
      </c>
      <c r="T10" s="66">
        <f t="shared" si="3"/>
        <v>0.002777777777777768</v>
      </c>
      <c r="U10" s="66">
        <v>0.010358796296296295</v>
      </c>
      <c r="V10" s="88"/>
    </row>
    <row r="11" spans="1:22" s="5" customFormat="1" ht="12.75">
      <c r="A11" s="33" t="s">
        <v>24</v>
      </c>
      <c r="B11" s="34" t="s">
        <v>70</v>
      </c>
      <c r="C11" s="35">
        <v>35</v>
      </c>
      <c r="D11" s="48" t="s">
        <v>119</v>
      </c>
      <c r="E11" s="59"/>
      <c r="F11" s="59"/>
      <c r="G11" s="59"/>
      <c r="H11" s="59"/>
      <c r="I11" s="59"/>
      <c r="J11" s="59"/>
      <c r="K11" s="59"/>
      <c r="L11" s="59"/>
      <c r="M11" s="59">
        <f t="shared" si="0"/>
        <v>0</v>
      </c>
      <c r="N11" s="61">
        <v>0.00017361111111111112</v>
      </c>
      <c r="O11" s="61">
        <f t="shared" si="1"/>
        <v>0</v>
      </c>
      <c r="P11" s="61">
        <v>0</v>
      </c>
      <c r="Q11" s="61">
        <v>0.05319444444444444</v>
      </c>
      <c r="R11" s="62">
        <v>0.049999999999999996</v>
      </c>
      <c r="S11" s="63">
        <f t="shared" si="2"/>
        <v>0.003194444444444444</v>
      </c>
      <c r="T11" s="61">
        <f t="shared" si="3"/>
        <v>0.003194444444444444</v>
      </c>
      <c r="U11" s="61">
        <f>SUM(T11:T14)</f>
        <v>0.0128587962962963</v>
      </c>
      <c r="V11" s="86">
        <v>2</v>
      </c>
    </row>
    <row r="12" spans="1:22" s="5" customFormat="1" ht="12.75">
      <c r="A12" s="40" t="s">
        <v>23</v>
      </c>
      <c r="B12" s="12" t="s">
        <v>70</v>
      </c>
      <c r="C12" s="13">
        <v>34</v>
      </c>
      <c r="D12" s="12" t="s">
        <v>71</v>
      </c>
      <c r="E12" s="3">
        <v>3</v>
      </c>
      <c r="F12" s="3"/>
      <c r="G12" s="3"/>
      <c r="H12" s="3"/>
      <c r="I12" s="3"/>
      <c r="J12" s="3"/>
      <c r="K12" s="3"/>
      <c r="L12" s="3"/>
      <c r="M12" s="3">
        <f t="shared" si="0"/>
        <v>3</v>
      </c>
      <c r="N12" s="27">
        <v>0.00017361111111111112</v>
      </c>
      <c r="O12" s="27">
        <f t="shared" si="1"/>
        <v>0.0005208333333333333</v>
      </c>
      <c r="P12" s="27">
        <v>0</v>
      </c>
      <c r="Q12" s="27">
        <v>0.0527199074074074</v>
      </c>
      <c r="R12" s="30">
        <v>0.049999999999999996</v>
      </c>
      <c r="S12" s="28">
        <f t="shared" si="2"/>
        <v>0.002719907407407407</v>
      </c>
      <c r="T12" s="27">
        <f t="shared" si="3"/>
        <v>0.00324074074074074</v>
      </c>
      <c r="U12" s="27">
        <v>0.012858796296296297</v>
      </c>
      <c r="V12" s="87"/>
    </row>
    <row r="13" spans="1:22" s="5" customFormat="1" ht="12.75">
      <c r="A13" s="40" t="s">
        <v>23</v>
      </c>
      <c r="B13" s="12" t="s">
        <v>70</v>
      </c>
      <c r="C13" s="13">
        <v>32</v>
      </c>
      <c r="D13" s="12" t="s">
        <v>31</v>
      </c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27">
        <v>0.00017361111111111112</v>
      </c>
      <c r="O13" s="27">
        <f t="shared" si="1"/>
        <v>0</v>
      </c>
      <c r="P13" s="27">
        <v>0</v>
      </c>
      <c r="Q13" s="27">
        <v>0.05150462962962963</v>
      </c>
      <c r="R13" s="30">
        <v>0.04791666666666666</v>
      </c>
      <c r="S13" s="28">
        <f t="shared" si="2"/>
        <v>0.0035879629629629664</v>
      </c>
      <c r="T13" s="27">
        <f t="shared" si="3"/>
        <v>0.0035879629629629664</v>
      </c>
      <c r="U13" s="27">
        <v>0.012858796296296297</v>
      </c>
      <c r="V13" s="87"/>
    </row>
    <row r="14" spans="1:22" s="5" customFormat="1" ht="13.5" thickBot="1">
      <c r="A14" s="41" t="s">
        <v>23</v>
      </c>
      <c r="B14" s="42" t="s">
        <v>70</v>
      </c>
      <c r="C14" s="43">
        <v>33</v>
      </c>
      <c r="D14" s="42" t="s">
        <v>34</v>
      </c>
      <c r="E14" s="64"/>
      <c r="F14" s="64"/>
      <c r="G14" s="64"/>
      <c r="H14" s="64"/>
      <c r="I14" s="64"/>
      <c r="J14" s="64"/>
      <c r="K14" s="64"/>
      <c r="L14" s="64"/>
      <c r="M14" s="64">
        <f t="shared" si="0"/>
        <v>0</v>
      </c>
      <c r="N14" s="66">
        <v>0.00017361111111111112</v>
      </c>
      <c r="O14" s="66">
        <f t="shared" si="1"/>
        <v>0</v>
      </c>
      <c r="P14" s="66">
        <v>0</v>
      </c>
      <c r="Q14" s="66">
        <v>0.05075231481481481</v>
      </c>
      <c r="R14" s="67">
        <v>0.04791666666666666</v>
      </c>
      <c r="S14" s="68">
        <f t="shared" si="2"/>
        <v>0.0028356481481481496</v>
      </c>
      <c r="T14" s="66">
        <f t="shared" si="3"/>
        <v>0.0028356481481481496</v>
      </c>
      <c r="U14" s="66">
        <v>0.012858796296296297</v>
      </c>
      <c r="V14" s="88"/>
    </row>
    <row r="15" spans="1:22" s="5" customFormat="1" ht="12.75">
      <c r="A15" s="75" t="s">
        <v>23</v>
      </c>
      <c r="B15" s="51" t="s">
        <v>83</v>
      </c>
      <c r="C15" s="32">
        <v>57</v>
      </c>
      <c r="D15" s="51" t="s">
        <v>84</v>
      </c>
      <c r="E15" s="31"/>
      <c r="F15" s="31"/>
      <c r="G15" s="31"/>
      <c r="H15" s="31"/>
      <c r="I15" s="31"/>
      <c r="J15" s="31"/>
      <c r="K15" s="31"/>
      <c r="L15" s="31"/>
      <c r="M15" s="31">
        <f t="shared" si="0"/>
        <v>0</v>
      </c>
      <c r="N15" s="52">
        <v>0.00017361111111111112</v>
      </c>
      <c r="O15" s="52">
        <f t="shared" si="1"/>
        <v>0</v>
      </c>
      <c r="P15" s="52">
        <v>0.00032407407407407406</v>
      </c>
      <c r="Q15" s="52">
        <v>0.08231481481481481</v>
      </c>
      <c r="R15" s="53">
        <v>0.07916666666666666</v>
      </c>
      <c r="S15" s="54">
        <f t="shared" si="2"/>
        <v>0.00314814814814815</v>
      </c>
      <c r="T15" s="52">
        <f t="shared" si="3"/>
        <v>0.002824074074074076</v>
      </c>
      <c r="U15" s="52">
        <f>SUM(T15:T18)</f>
        <v>0.01380787037037036</v>
      </c>
      <c r="V15" s="86">
        <v>3</v>
      </c>
    </row>
    <row r="16" spans="1:22" s="5" customFormat="1" ht="12.75">
      <c r="A16" s="40" t="s">
        <v>23</v>
      </c>
      <c r="B16" s="20" t="s">
        <v>83</v>
      </c>
      <c r="C16" s="13">
        <v>58</v>
      </c>
      <c r="D16" s="20" t="s">
        <v>50</v>
      </c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27">
        <v>0.00017361111111111112</v>
      </c>
      <c r="O16" s="27">
        <f t="shared" si="1"/>
        <v>0</v>
      </c>
      <c r="P16" s="27">
        <v>0</v>
      </c>
      <c r="Q16" s="27">
        <v>0.08440972222222222</v>
      </c>
      <c r="R16" s="30">
        <v>0.08125</v>
      </c>
      <c r="S16" s="28">
        <f t="shared" si="2"/>
        <v>0.0031597222222222165</v>
      </c>
      <c r="T16" s="27">
        <f t="shared" si="3"/>
        <v>0.0031597222222222165</v>
      </c>
      <c r="U16" s="27">
        <v>0.013807870370370371</v>
      </c>
      <c r="V16" s="87"/>
    </row>
    <row r="17" spans="1:22" s="5" customFormat="1" ht="12.75">
      <c r="A17" s="40" t="s">
        <v>23</v>
      </c>
      <c r="B17" s="20" t="s">
        <v>83</v>
      </c>
      <c r="C17" s="13">
        <v>59</v>
      </c>
      <c r="D17" s="20" t="s">
        <v>85</v>
      </c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27">
        <v>0.00017361111111111112</v>
      </c>
      <c r="O17" s="27">
        <f t="shared" si="1"/>
        <v>0</v>
      </c>
      <c r="P17" s="27">
        <v>0</v>
      </c>
      <c r="Q17" s="27">
        <v>0.08471064814814815</v>
      </c>
      <c r="R17" s="30">
        <v>0.08125</v>
      </c>
      <c r="S17" s="28">
        <f t="shared" si="2"/>
        <v>0.0034606481481481433</v>
      </c>
      <c r="T17" s="27">
        <f t="shared" si="3"/>
        <v>0.0034606481481481433</v>
      </c>
      <c r="U17" s="27">
        <v>0.013807870370370371</v>
      </c>
      <c r="V17" s="87"/>
    </row>
    <row r="18" spans="1:22" s="5" customFormat="1" ht="13.5" thickBot="1">
      <c r="A18" s="76" t="s">
        <v>23</v>
      </c>
      <c r="B18" s="71" t="s">
        <v>83</v>
      </c>
      <c r="C18" s="70">
        <v>62</v>
      </c>
      <c r="D18" s="71" t="s">
        <v>86</v>
      </c>
      <c r="E18" s="69"/>
      <c r="F18" s="69"/>
      <c r="G18" s="69"/>
      <c r="H18" s="69"/>
      <c r="I18" s="69"/>
      <c r="J18" s="69"/>
      <c r="K18" s="69"/>
      <c r="L18" s="69"/>
      <c r="M18" s="69">
        <f t="shared" si="0"/>
        <v>0</v>
      </c>
      <c r="N18" s="72">
        <v>0.00017361111111111112</v>
      </c>
      <c r="O18" s="72">
        <f t="shared" si="1"/>
        <v>0</v>
      </c>
      <c r="P18" s="72">
        <v>0</v>
      </c>
      <c r="Q18" s="72">
        <v>0.08769675925925925</v>
      </c>
      <c r="R18" s="73">
        <v>0.08333333333333333</v>
      </c>
      <c r="S18" s="74">
        <f t="shared" si="2"/>
        <v>0.004363425925925923</v>
      </c>
      <c r="T18" s="72">
        <f t="shared" si="3"/>
        <v>0.004363425925925923</v>
      </c>
      <c r="U18" s="72">
        <v>0.013807870370370371</v>
      </c>
      <c r="V18" s="88"/>
    </row>
    <row r="19" spans="1:22" s="5" customFormat="1" ht="12.75">
      <c r="A19" s="33" t="s">
        <v>23</v>
      </c>
      <c r="B19" s="60" t="s">
        <v>62</v>
      </c>
      <c r="C19" s="35">
        <v>50</v>
      </c>
      <c r="D19" s="60" t="s">
        <v>77</v>
      </c>
      <c r="E19" s="59"/>
      <c r="F19" s="59"/>
      <c r="G19" s="59"/>
      <c r="H19" s="59"/>
      <c r="I19" s="59"/>
      <c r="J19" s="59"/>
      <c r="K19" s="59"/>
      <c r="L19" s="59"/>
      <c r="M19" s="59">
        <f t="shared" si="0"/>
        <v>0</v>
      </c>
      <c r="N19" s="61">
        <v>0.00017361111111111112</v>
      </c>
      <c r="O19" s="61">
        <f t="shared" si="1"/>
        <v>0</v>
      </c>
      <c r="P19" s="61">
        <v>0</v>
      </c>
      <c r="Q19" s="61">
        <v>0.07637731481481481</v>
      </c>
      <c r="R19" s="62">
        <v>0.07291666666666667</v>
      </c>
      <c r="S19" s="63">
        <f t="shared" si="2"/>
        <v>0.0034606481481481433</v>
      </c>
      <c r="T19" s="61">
        <f t="shared" si="3"/>
        <v>0.0034606481481481433</v>
      </c>
      <c r="U19" s="61">
        <f>SUM(T19:T22)</f>
        <v>0.0179861111111111</v>
      </c>
      <c r="V19" s="86">
        <v>4</v>
      </c>
    </row>
    <row r="20" spans="1:22" s="5" customFormat="1" ht="12.75">
      <c r="A20" s="40" t="s">
        <v>24</v>
      </c>
      <c r="B20" s="20" t="s">
        <v>62</v>
      </c>
      <c r="C20" s="13">
        <v>51</v>
      </c>
      <c r="D20" s="20" t="s">
        <v>78</v>
      </c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27">
        <v>0.00017361111111111112</v>
      </c>
      <c r="O20" s="27">
        <f t="shared" si="1"/>
        <v>0</v>
      </c>
      <c r="P20" s="27">
        <v>0</v>
      </c>
      <c r="Q20" s="27">
        <v>0.07645833333333334</v>
      </c>
      <c r="R20" s="30">
        <v>0.07291666666666667</v>
      </c>
      <c r="S20" s="28">
        <f t="shared" si="2"/>
        <v>0.003541666666666665</v>
      </c>
      <c r="T20" s="27">
        <f t="shared" si="3"/>
        <v>0.003541666666666665</v>
      </c>
      <c r="U20" s="27">
        <v>0.01798611111111111</v>
      </c>
      <c r="V20" s="87"/>
    </row>
    <row r="21" spans="1:22" s="5" customFormat="1" ht="12.75">
      <c r="A21" s="40" t="s">
        <v>24</v>
      </c>
      <c r="B21" s="20" t="s">
        <v>62</v>
      </c>
      <c r="C21" s="13">
        <v>54</v>
      </c>
      <c r="D21" s="20" t="s">
        <v>80</v>
      </c>
      <c r="E21" s="3">
        <v>3</v>
      </c>
      <c r="F21" s="3"/>
      <c r="G21" s="3"/>
      <c r="H21" s="3"/>
      <c r="I21" s="3"/>
      <c r="J21" s="3"/>
      <c r="K21" s="3"/>
      <c r="L21" s="3"/>
      <c r="M21" s="3">
        <f t="shared" si="0"/>
        <v>3</v>
      </c>
      <c r="N21" s="27">
        <v>0.00017361111111111112</v>
      </c>
      <c r="O21" s="27">
        <f t="shared" si="1"/>
        <v>0.0005208333333333333</v>
      </c>
      <c r="P21" s="27">
        <v>0</v>
      </c>
      <c r="Q21" s="27">
        <v>0.08175925925925925</v>
      </c>
      <c r="R21" s="30">
        <v>0.07708333333333334</v>
      </c>
      <c r="S21" s="28">
        <f t="shared" si="2"/>
        <v>0.004675925925925917</v>
      </c>
      <c r="T21" s="27">
        <f t="shared" si="3"/>
        <v>0.00519675925925925</v>
      </c>
      <c r="U21" s="27">
        <v>0.01798611111111111</v>
      </c>
      <c r="V21" s="87"/>
    </row>
    <row r="22" spans="1:22" s="5" customFormat="1" ht="13.5" thickBot="1">
      <c r="A22" s="41" t="s">
        <v>24</v>
      </c>
      <c r="B22" s="65" t="s">
        <v>62</v>
      </c>
      <c r="C22" s="43">
        <v>52</v>
      </c>
      <c r="D22" s="65" t="s">
        <v>35</v>
      </c>
      <c r="E22" s="64"/>
      <c r="F22" s="64"/>
      <c r="G22" s="64"/>
      <c r="H22" s="64"/>
      <c r="I22" s="64"/>
      <c r="J22" s="64"/>
      <c r="K22" s="64">
        <v>10</v>
      </c>
      <c r="L22" s="64"/>
      <c r="M22" s="64">
        <f t="shared" si="0"/>
        <v>10</v>
      </c>
      <c r="N22" s="66">
        <v>0.00017361111111111112</v>
      </c>
      <c r="O22" s="66">
        <f t="shared" si="1"/>
        <v>0.0017361111111111112</v>
      </c>
      <c r="P22" s="66">
        <v>0</v>
      </c>
      <c r="Q22" s="66">
        <v>0.07905092592592593</v>
      </c>
      <c r="R22" s="67">
        <v>0.075</v>
      </c>
      <c r="S22" s="68">
        <f t="shared" si="2"/>
        <v>0.00405092592592593</v>
      </c>
      <c r="T22" s="66">
        <f t="shared" si="3"/>
        <v>0.005787037037037041</v>
      </c>
      <c r="U22" s="66">
        <v>0.01798611111111111</v>
      </c>
      <c r="V22" s="88"/>
    </row>
    <row r="23" spans="1:22" s="5" customFormat="1" ht="12.75">
      <c r="A23" s="33" t="s">
        <v>23</v>
      </c>
      <c r="B23" s="78" t="s">
        <v>63</v>
      </c>
      <c r="C23" s="35">
        <v>38</v>
      </c>
      <c r="D23" s="34" t="s">
        <v>72</v>
      </c>
      <c r="E23" s="59">
        <v>3</v>
      </c>
      <c r="F23" s="59"/>
      <c r="G23" s="59"/>
      <c r="H23" s="59"/>
      <c r="I23" s="59"/>
      <c r="J23" s="59"/>
      <c r="K23" s="59"/>
      <c r="L23" s="59"/>
      <c r="M23" s="59">
        <f t="shared" si="0"/>
        <v>3</v>
      </c>
      <c r="N23" s="61">
        <v>0.00017361111111111112</v>
      </c>
      <c r="O23" s="61">
        <f t="shared" si="1"/>
        <v>0.0005208333333333333</v>
      </c>
      <c r="P23" s="61">
        <v>0</v>
      </c>
      <c r="Q23" s="61">
        <v>0.05682870370370371</v>
      </c>
      <c r="R23" s="62">
        <v>0.05347222222222222</v>
      </c>
      <c r="S23" s="63">
        <f t="shared" si="2"/>
        <v>0.003356481481481488</v>
      </c>
      <c r="T23" s="61">
        <f t="shared" si="3"/>
        <v>0.0038773148148148213</v>
      </c>
      <c r="U23" s="61">
        <f>SUM(T23:T26)</f>
        <v>0.0255324074074074</v>
      </c>
      <c r="V23" s="86">
        <v>5</v>
      </c>
    </row>
    <row r="24" spans="1:22" ht="12.75">
      <c r="A24" s="40" t="s">
        <v>24</v>
      </c>
      <c r="B24" s="4" t="s">
        <v>63</v>
      </c>
      <c r="C24" s="13">
        <v>37</v>
      </c>
      <c r="D24" s="12" t="s">
        <v>38</v>
      </c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27">
        <v>0.00017361111111111112</v>
      </c>
      <c r="O24" s="27">
        <f t="shared" si="1"/>
        <v>0</v>
      </c>
      <c r="P24" s="27">
        <v>0</v>
      </c>
      <c r="Q24" s="27">
        <v>0.05592592592592593</v>
      </c>
      <c r="R24" s="30">
        <v>0.051388888888888894</v>
      </c>
      <c r="S24" s="28">
        <f t="shared" si="2"/>
        <v>0.004537037037037034</v>
      </c>
      <c r="T24" s="27">
        <f t="shared" si="3"/>
        <v>0.004537037037037034</v>
      </c>
      <c r="U24" s="27">
        <v>0.025532407407407406</v>
      </c>
      <c r="V24" s="87"/>
    </row>
    <row r="25" spans="1:22" ht="12.75">
      <c r="A25" s="40" t="s">
        <v>24</v>
      </c>
      <c r="B25" s="4" t="s">
        <v>63</v>
      </c>
      <c r="C25" s="13">
        <v>36</v>
      </c>
      <c r="D25" s="16" t="s">
        <v>118</v>
      </c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27">
        <v>0.00017361111111111112</v>
      </c>
      <c r="O25" s="27">
        <f t="shared" si="1"/>
        <v>0</v>
      </c>
      <c r="P25" s="27">
        <v>0</v>
      </c>
      <c r="Q25" s="27">
        <v>0.056388888888888884</v>
      </c>
      <c r="R25" s="30">
        <v>0.051388888888888894</v>
      </c>
      <c r="S25" s="28">
        <f t="shared" si="2"/>
        <v>0.0049999999999999906</v>
      </c>
      <c r="T25" s="27">
        <f t="shared" si="3"/>
        <v>0.0049999999999999906</v>
      </c>
      <c r="U25" s="27">
        <v>0.025532407407407406</v>
      </c>
      <c r="V25" s="87"/>
    </row>
    <row r="26" spans="1:22" ht="13.5" thickBot="1">
      <c r="A26" s="41" t="s">
        <v>23</v>
      </c>
      <c r="B26" s="77" t="s">
        <v>63</v>
      </c>
      <c r="C26" s="43">
        <v>40</v>
      </c>
      <c r="D26" s="42" t="s">
        <v>73</v>
      </c>
      <c r="E26" s="64"/>
      <c r="F26" s="64">
        <v>13</v>
      </c>
      <c r="G26" s="64"/>
      <c r="H26" s="64"/>
      <c r="I26" s="64"/>
      <c r="J26" s="64"/>
      <c r="K26" s="64">
        <v>10</v>
      </c>
      <c r="L26" s="64"/>
      <c r="M26" s="64">
        <f t="shared" si="0"/>
        <v>23</v>
      </c>
      <c r="N26" s="66">
        <v>0.00017361111111111112</v>
      </c>
      <c r="O26" s="66">
        <f t="shared" si="1"/>
        <v>0.003993055555555556</v>
      </c>
      <c r="P26" s="66">
        <v>0</v>
      </c>
      <c r="Q26" s="66">
        <v>0.06159722222222222</v>
      </c>
      <c r="R26" s="67">
        <v>0.05347222222222222</v>
      </c>
      <c r="S26" s="68">
        <f t="shared" si="2"/>
        <v>0.008125</v>
      </c>
      <c r="T26" s="66">
        <f t="shared" si="3"/>
        <v>0.012118055555555556</v>
      </c>
      <c r="U26" s="66">
        <v>0.025532407407407406</v>
      </c>
      <c r="V26" s="88"/>
    </row>
    <row r="27" spans="1:22" ht="12.75">
      <c r="A27" s="40" t="s">
        <v>24</v>
      </c>
      <c r="B27" s="20" t="s">
        <v>75</v>
      </c>
      <c r="C27" s="13">
        <v>46</v>
      </c>
      <c r="D27" s="20" t="s">
        <v>76</v>
      </c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27">
        <v>0.00017361111111111112</v>
      </c>
      <c r="O27" s="27">
        <f t="shared" si="1"/>
        <v>0</v>
      </c>
      <c r="P27" s="27">
        <v>0</v>
      </c>
      <c r="Q27" s="27">
        <v>0.06982638888888888</v>
      </c>
      <c r="R27" s="30">
        <v>0.0625</v>
      </c>
      <c r="S27" s="28">
        <f t="shared" si="2"/>
        <v>0.007326388888888882</v>
      </c>
      <c r="T27" s="27">
        <f t="shared" si="3"/>
        <v>0.007326388888888882</v>
      </c>
      <c r="U27" s="27">
        <f>SUM(T27:T30)</f>
        <v>0.03415509259259258</v>
      </c>
      <c r="V27" s="86">
        <v>6</v>
      </c>
    </row>
    <row r="28" spans="1:22" ht="12.75">
      <c r="A28" s="40" t="s">
        <v>23</v>
      </c>
      <c r="B28" s="20" t="s">
        <v>75</v>
      </c>
      <c r="C28" s="13">
        <v>48</v>
      </c>
      <c r="D28" s="20" t="s">
        <v>47</v>
      </c>
      <c r="E28" s="3"/>
      <c r="F28" s="3"/>
      <c r="G28" s="3"/>
      <c r="H28" s="3">
        <v>3</v>
      </c>
      <c r="I28" s="3"/>
      <c r="J28" s="3"/>
      <c r="K28" s="3"/>
      <c r="L28" s="3"/>
      <c r="M28" s="3">
        <f t="shared" si="0"/>
        <v>3</v>
      </c>
      <c r="N28" s="27">
        <v>0.00017361111111111112</v>
      </c>
      <c r="O28" s="27">
        <f t="shared" si="1"/>
        <v>0.0005208333333333333</v>
      </c>
      <c r="P28" s="27">
        <v>0</v>
      </c>
      <c r="Q28" s="27">
        <v>0.07489583333333333</v>
      </c>
      <c r="R28" s="30">
        <v>0.06666666666666667</v>
      </c>
      <c r="S28" s="28">
        <f t="shared" si="2"/>
        <v>0.008229166666666662</v>
      </c>
      <c r="T28" s="27">
        <f t="shared" si="3"/>
        <v>0.008749999999999996</v>
      </c>
      <c r="U28" s="27">
        <v>0.03415509259259259</v>
      </c>
      <c r="V28" s="87"/>
    </row>
    <row r="29" spans="1:22" ht="12.75">
      <c r="A29" s="40" t="s">
        <v>24</v>
      </c>
      <c r="B29" s="20" t="s">
        <v>75</v>
      </c>
      <c r="C29" s="13">
        <v>45</v>
      </c>
      <c r="D29" s="20" t="s">
        <v>46</v>
      </c>
      <c r="E29" s="3"/>
      <c r="F29" s="3"/>
      <c r="G29" s="3"/>
      <c r="H29" s="3"/>
      <c r="I29" s="3"/>
      <c r="J29" s="3"/>
      <c r="K29" s="3">
        <v>10</v>
      </c>
      <c r="L29" s="3"/>
      <c r="M29" s="3">
        <f t="shared" si="0"/>
        <v>10</v>
      </c>
      <c r="N29" s="27">
        <v>0.00017361111111111112</v>
      </c>
      <c r="O29" s="27">
        <f t="shared" si="1"/>
        <v>0.0017361111111111112</v>
      </c>
      <c r="P29" s="27">
        <v>0</v>
      </c>
      <c r="Q29" s="27">
        <v>0.06978009259259259</v>
      </c>
      <c r="R29" s="30">
        <v>0.0625</v>
      </c>
      <c r="S29" s="28">
        <f t="shared" si="2"/>
        <v>0.007280092592592588</v>
      </c>
      <c r="T29" s="27">
        <f t="shared" si="3"/>
        <v>0.0090162037037037</v>
      </c>
      <c r="U29" s="27">
        <v>0.03415509259259259</v>
      </c>
      <c r="V29" s="87"/>
    </row>
    <row r="30" spans="1:22" ht="13.5" thickBot="1">
      <c r="A30" s="41" t="s">
        <v>24</v>
      </c>
      <c r="B30" s="65" t="s">
        <v>75</v>
      </c>
      <c r="C30" s="43">
        <v>47</v>
      </c>
      <c r="D30" s="65" t="s">
        <v>48</v>
      </c>
      <c r="E30" s="64"/>
      <c r="F30" s="64"/>
      <c r="G30" s="64"/>
      <c r="H30" s="64"/>
      <c r="I30" s="64"/>
      <c r="J30" s="64"/>
      <c r="K30" s="64"/>
      <c r="L30" s="64"/>
      <c r="M30" s="64">
        <f t="shared" si="0"/>
        <v>0</v>
      </c>
      <c r="N30" s="66">
        <v>0.00017361111111111112</v>
      </c>
      <c r="O30" s="66">
        <f t="shared" si="1"/>
        <v>0</v>
      </c>
      <c r="P30" s="66">
        <v>0</v>
      </c>
      <c r="Q30" s="66">
        <v>0.07572916666666667</v>
      </c>
      <c r="R30" s="67">
        <v>0.06666666666666667</v>
      </c>
      <c r="S30" s="68">
        <f t="shared" si="2"/>
        <v>0.009062500000000001</v>
      </c>
      <c r="T30" s="66">
        <f t="shared" si="3"/>
        <v>0.009062500000000001</v>
      </c>
      <c r="U30" s="66">
        <v>0.03415509259259259</v>
      </c>
      <c r="V30" s="88"/>
    </row>
    <row r="31" spans="1:22" s="5" customFormat="1" ht="12.75">
      <c r="A31" s="33" t="s">
        <v>23</v>
      </c>
      <c r="B31" s="60" t="s">
        <v>81</v>
      </c>
      <c r="C31" s="35">
        <v>56</v>
      </c>
      <c r="D31" s="60" t="s">
        <v>44</v>
      </c>
      <c r="E31" s="59"/>
      <c r="F31" s="59"/>
      <c r="G31" s="59"/>
      <c r="H31" s="59"/>
      <c r="I31" s="59"/>
      <c r="J31" s="59"/>
      <c r="K31" s="59"/>
      <c r="L31" s="59"/>
      <c r="M31" s="59">
        <f t="shared" si="0"/>
        <v>0</v>
      </c>
      <c r="N31" s="61">
        <v>0.00017361111111111112</v>
      </c>
      <c r="O31" s="61">
        <f t="shared" si="1"/>
        <v>0</v>
      </c>
      <c r="P31" s="61">
        <v>0</v>
      </c>
      <c r="Q31" s="61">
        <v>0.08177083333333333</v>
      </c>
      <c r="R31" s="62">
        <v>0.07916666666666666</v>
      </c>
      <c r="S31" s="63">
        <f t="shared" si="2"/>
        <v>0.0026041666666666713</v>
      </c>
      <c r="T31" s="61">
        <f t="shared" si="3"/>
        <v>0.0026041666666666713</v>
      </c>
      <c r="U31" s="61">
        <f>SUM(T31:T32)</f>
        <v>0.005358796296296292</v>
      </c>
      <c r="V31" s="86">
        <v>7</v>
      </c>
    </row>
    <row r="32" spans="1:22" s="5" customFormat="1" ht="13.5" thickBot="1">
      <c r="A32" s="41" t="s">
        <v>23</v>
      </c>
      <c r="B32" s="65" t="s">
        <v>81</v>
      </c>
      <c r="C32" s="43">
        <v>55</v>
      </c>
      <c r="D32" s="65" t="s">
        <v>82</v>
      </c>
      <c r="E32" s="64"/>
      <c r="F32" s="64"/>
      <c r="G32" s="64"/>
      <c r="H32" s="64"/>
      <c r="I32" s="64"/>
      <c r="J32" s="64"/>
      <c r="K32" s="64"/>
      <c r="L32" s="64"/>
      <c r="M32" s="64">
        <f t="shared" si="0"/>
        <v>0</v>
      </c>
      <c r="N32" s="66">
        <v>0.00017361111111111112</v>
      </c>
      <c r="O32" s="66">
        <f t="shared" si="1"/>
        <v>0</v>
      </c>
      <c r="P32" s="66">
        <v>0</v>
      </c>
      <c r="Q32" s="66">
        <v>0.07983796296296296</v>
      </c>
      <c r="R32" s="67">
        <v>0.07708333333333334</v>
      </c>
      <c r="S32" s="68">
        <f t="shared" si="2"/>
        <v>0.0027546296296296208</v>
      </c>
      <c r="T32" s="66">
        <f t="shared" si="3"/>
        <v>0.0027546296296296208</v>
      </c>
      <c r="U32" s="66">
        <v>0.005358796296296296</v>
      </c>
      <c r="V32" s="88"/>
    </row>
  </sheetData>
  <sheetProtection/>
  <mergeCells count="7">
    <mergeCell ref="V31:V32"/>
    <mergeCell ref="V7:V10"/>
    <mergeCell ref="V11:V14"/>
    <mergeCell ref="V15:V18"/>
    <mergeCell ref="V19:V22"/>
    <mergeCell ref="V23:V26"/>
    <mergeCell ref="V27:V30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V2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32" sqref="M32"/>
    </sheetView>
  </sheetViews>
  <sheetFormatPr defaultColWidth="9.00390625" defaultRowHeight="12.75"/>
  <cols>
    <col min="1" max="1" width="4.25390625" style="2" customWidth="1"/>
    <col min="2" max="2" width="5.125" style="2" customWidth="1"/>
    <col min="3" max="3" width="8.875" style="0" customWidth="1"/>
    <col min="4" max="4" width="5.125" style="2" customWidth="1"/>
    <col min="5" max="5" width="20.625" style="0" customWidth="1"/>
    <col min="6" max="6" width="3.875" style="2" customWidth="1"/>
    <col min="7" max="10" width="3.75390625" style="2" customWidth="1"/>
    <col min="11" max="11" width="5.875" style="2" customWidth="1"/>
    <col min="12" max="12" width="3.75390625" style="2" customWidth="1"/>
    <col min="13" max="13" width="3.75390625" style="8" customWidth="1"/>
    <col min="14" max="14" width="4.25390625" style="2" customWidth="1"/>
    <col min="15" max="15" width="7.25390625" style="2" customWidth="1"/>
    <col min="16" max="16" width="8.25390625" style="2" customWidth="1"/>
    <col min="17" max="17" width="7.125" style="2" customWidth="1"/>
    <col min="18" max="18" width="7.75390625" style="8" customWidth="1"/>
    <col min="19" max="19" width="7.75390625" style="2" customWidth="1"/>
    <col min="20" max="20" width="8.375" style="2" customWidth="1"/>
    <col min="21" max="21" width="8.875" style="2" customWidth="1"/>
    <col min="22" max="22" width="4.875" style="2" customWidth="1"/>
  </cols>
  <sheetData>
    <row r="6" spans="1:22" ht="96.75" customHeight="1">
      <c r="A6" s="17" t="s">
        <v>51</v>
      </c>
      <c r="B6" s="18" t="s">
        <v>14</v>
      </c>
      <c r="C6" s="17" t="s">
        <v>0</v>
      </c>
      <c r="D6" s="18" t="s">
        <v>1</v>
      </c>
      <c r="E6" s="17" t="s">
        <v>2</v>
      </c>
      <c r="F6" s="19" t="s">
        <v>64</v>
      </c>
      <c r="G6" s="19" t="s">
        <v>109</v>
      </c>
      <c r="H6" s="19" t="s">
        <v>65</v>
      </c>
      <c r="I6" s="19" t="s">
        <v>66</v>
      </c>
      <c r="J6" s="19" t="s">
        <v>3</v>
      </c>
      <c r="K6" s="19" t="s">
        <v>13</v>
      </c>
      <c r="L6" s="19" t="s">
        <v>67</v>
      </c>
      <c r="M6" s="19" t="s">
        <v>68</v>
      </c>
      <c r="N6" s="18" t="s">
        <v>4</v>
      </c>
      <c r="O6" s="18" t="s">
        <v>6</v>
      </c>
      <c r="P6" s="17" t="s">
        <v>5</v>
      </c>
      <c r="Q6" s="18" t="s">
        <v>10</v>
      </c>
      <c r="R6" s="17" t="s">
        <v>7</v>
      </c>
      <c r="S6" s="17" t="s">
        <v>8</v>
      </c>
      <c r="T6" s="17" t="s">
        <v>9</v>
      </c>
      <c r="U6" s="17" t="s">
        <v>11</v>
      </c>
      <c r="V6" s="18" t="s">
        <v>12</v>
      </c>
    </row>
    <row r="7" spans="1:22" s="5" customFormat="1" ht="12.75">
      <c r="A7" s="3">
        <v>1</v>
      </c>
      <c r="B7" s="3" t="s">
        <v>23</v>
      </c>
      <c r="C7" s="20" t="s">
        <v>55</v>
      </c>
      <c r="D7" s="13">
        <v>42</v>
      </c>
      <c r="E7" s="20" t="s">
        <v>26</v>
      </c>
      <c r="F7" s="3"/>
      <c r="G7" s="3"/>
      <c r="H7" s="3"/>
      <c r="I7" s="3"/>
      <c r="J7" s="3"/>
      <c r="K7" s="3"/>
      <c r="L7" s="3"/>
      <c r="M7" s="3"/>
      <c r="N7" s="3">
        <f>SUM(F7:M7)</f>
        <v>0</v>
      </c>
      <c r="O7" s="27">
        <v>0.00017361111111111112</v>
      </c>
      <c r="P7" s="27">
        <f>N7*O7</f>
        <v>0</v>
      </c>
      <c r="Q7" s="27">
        <v>0</v>
      </c>
      <c r="R7" s="27">
        <v>0.062037037037037036</v>
      </c>
      <c r="S7" s="30">
        <v>0.059722222222222225</v>
      </c>
      <c r="T7" s="28">
        <f>R7-S7</f>
        <v>0.0023148148148148112</v>
      </c>
      <c r="U7" s="27">
        <f>T7+P7-Q7</f>
        <v>0.0023148148148148112</v>
      </c>
      <c r="V7" s="3">
        <v>1</v>
      </c>
    </row>
    <row r="8" spans="1:22" s="5" customFormat="1" ht="12.75">
      <c r="A8" s="3">
        <v>2</v>
      </c>
      <c r="B8" s="3" t="s">
        <v>23</v>
      </c>
      <c r="C8" s="20" t="s">
        <v>81</v>
      </c>
      <c r="D8" s="13">
        <v>56</v>
      </c>
      <c r="E8" s="20" t="s">
        <v>44</v>
      </c>
      <c r="F8" s="3"/>
      <c r="G8" s="3"/>
      <c r="H8" s="3"/>
      <c r="I8" s="3"/>
      <c r="J8" s="3"/>
      <c r="K8" s="3"/>
      <c r="L8" s="3"/>
      <c r="M8" s="3"/>
      <c r="N8" s="3">
        <f>SUM(F8:M8)</f>
        <v>0</v>
      </c>
      <c r="O8" s="27">
        <v>0.00017361111111111112</v>
      </c>
      <c r="P8" s="27">
        <f>N8*O8</f>
        <v>0</v>
      </c>
      <c r="Q8" s="27">
        <v>0</v>
      </c>
      <c r="R8" s="27">
        <v>0.08177083333333333</v>
      </c>
      <c r="S8" s="30">
        <v>0.07916666666666666</v>
      </c>
      <c r="T8" s="28">
        <f>R8-S8</f>
        <v>0.0026041666666666713</v>
      </c>
      <c r="U8" s="27">
        <f>T8+P8-Q8</f>
        <v>0.0026041666666666713</v>
      </c>
      <c r="V8" s="3">
        <v>2</v>
      </c>
    </row>
    <row r="9" spans="1:22" s="5" customFormat="1" ht="12.75">
      <c r="A9" s="3">
        <v>3</v>
      </c>
      <c r="B9" s="3" t="s">
        <v>23</v>
      </c>
      <c r="C9" s="12" t="s">
        <v>55</v>
      </c>
      <c r="D9" s="13">
        <v>41</v>
      </c>
      <c r="E9" s="12" t="s">
        <v>32</v>
      </c>
      <c r="F9" s="3"/>
      <c r="G9" s="3"/>
      <c r="H9" s="3"/>
      <c r="I9" s="3"/>
      <c r="J9" s="3"/>
      <c r="K9" s="3"/>
      <c r="L9" s="3"/>
      <c r="M9" s="3"/>
      <c r="N9" s="3">
        <f>SUM(F9:M9)</f>
        <v>0</v>
      </c>
      <c r="O9" s="27">
        <v>0.00017361111111111112</v>
      </c>
      <c r="P9" s="27">
        <f>N9*O9</f>
        <v>0</v>
      </c>
      <c r="Q9" s="27">
        <v>0</v>
      </c>
      <c r="R9" s="27">
        <v>0.062453703703703706</v>
      </c>
      <c r="S9" s="30">
        <v>0.059722222222222225</v>
      </c>
      <c r="T9" s="28">
        <f>R9-S9</f>
        <v>0.0027314814814814806</v>
      </c>
      <c r="U9" s="27">
        <f>T9+P9-Q9</f>
        <v>0.0027314814814814806</v>
      </c>
      <c r="V9" s="3">
        <v>3</v>
      </c>
    </row>
    <row r="10" spans="1:22" s="5" customFormat="1" ht="12.75">
      <c r="A10" s="3">
        <v>4</v>
      </c>
      <c r="B10" s="3" t="s">
        <v>23</v>
      </c>
      <c r="C10" s="20" t="s">
        <v>81</v>
      </c>
      <c r="D10" s="13">
        <v>55</v>
      </c>
      <c r="E10" s="20" t="s">
        <v>82</v>
      </c>
      <c r="F10" s="3"/>
      <c r="G10" s="3"/>
      <c r="H10" s="3"/>
      <c r="I10" s="3"/>
      <c r="J10" s="3"/>
      <c r="K10" s="3"/>
      <c r="L10" s="3"/>
      <c r="M10" s="3"/>
      <c r="N10" s="3">
        <f>SUM(F10:M10)</f>
        <v>0</v>
      </c>
      <c r="O10" s="27">
        <v>0.00017361111111111112</v>
      </c>
      <c r="P10" s="27">
        <f>N10*O10</f>
        <v>0</v>
      </c>
      <c r="Q10" s="27">
        <v>0</v>
      </c>
      <c r="R10" s="27">
        <v>0.07983796296296296</v>
      </c>
      <c r="S10" s="30">
        <v>0.07708333333333334</v>
      </c>
      <c r="T10" s="28">
        <f>R10-S10</f>
        <v>0.0027546296296296208</v>
      </c>
      <c r="U10" s="27">
        <f>T10+P10-Q10</f>
        <v>0.0027546296296296208</v>
      </c>
      <c r="V10" s="3">
        <v>4</v>
      </c>
    </row>
    <row r="11" spans="1:22" s="5" customFormat="1" ht="12.75">
      <c r="A11" s="3">
        <v>5</v>
      </c>
      <c r="B11" s="3" t="s">
        <v>23</v>
      </c>
      <c r="C11" s="12" t="s">
        <v>55</v>
      </c>
      <c r="D11" s="13">
        <v>43</v>
      </c>
      <c r="E11" s="20" t="s">
        <v>74</v>
      </c>
      <c r="F11" s="3"/>
      <c r="G11" s="3"/>
      <c r="H11" s="3"/>
      <c r="I11" s="3"/>
      <c r="J11" s="3"/>
      <c r="K11" s="3"/>
      <c r="L11" s="3"/>
      <c r="M11" s="3"/>
      <c r="N11" s="3">
        <f>SUM(F11:M11)</f>
        <v>0</v>
      </c>
      <c r="O11" s="27">
        <v>0.00017361111111111112</v>
      </c>
      <c r="P11" s="27">
        <f>N11*O11</f>
        <v>0</v>
      </c>
      <c r="Q11" s="27">
        <v>0</v>
      </c>
      <c r="R11" s="27">
        <v>0.06388888888888888</v>
      </c>
      <c r="S11" s="30">
        <v>0.061111111111111116</v>
      </c>
      <c r="T11" s="28">
        <f>R11-S11</f>
        <v>0.002777777777777768</v>
      </c>
      <c r="U11" s="27">
        <f>T11+P11-Q11</f>
        <v>0.002777777777777768</v>
      </c>
      <c r="V11" s="3">
        <v>5</v>
      </c>
    </row>
    <row r="12" spans="1:22" s="5" customFormat="1" ht="12.75">
      <c r="A12" s="3">
        <v>6</v>
      </c>
      <c r="B12" s="3" t="s">
        <v>23</v>
      </c>
      <c r="C12" s="20" t="s">
        <v>83</v>
      </c>
      <c r="D12" s="13">
        <v>57</v>
      </c>
      <c r="E12" s="20" t="s">
        <v>84</v>
      </c>
      <c r="F12" s="3"/>
      <c r="G12" s="3"/>
      <c r="H12" s="3"/>
      <c r="I12" s="3"/>
      <c r="J12" s="3"/>
      <c r="K12" s="3"/>
      <c r="L12" s="3"/>
      <c r="M12" s="3"/>
      <c r="N12" s="3">
        <f>SUM(F12:M12)</f>
        <v>0</v>
      </c>
      <c r="O12" s="27">
        <v>0.00017361111111111112</v>
      </c>
      <c r="P12" s="27">
        <f>N12*O12</f>
        <v>0</v>
      </c>
      <c r="Q12" s="27">
        <v>0.00032407407407407406</v>
      </c>
      <c r="R12" s="27">
        <v>0.08231481481481481</v>
      </c>
      <c r="S12" s="30">
        <v>0.07916666666666666</v>
      </c>
      <c r="T12" s="28">
        <f>R12-S12</f>
        <v>0.00314814814814815</v>
      </c>
      <c r="U12" s="27">
        <f>T12+P12-Q12</f>
        <v>0.002824074074074076</v>
      </c>
      <c r="V12" s="3">
        <v>6</v>
      </c>
    </row>
    <row r="13" spans="1:22" s="5" customFormat="1" ht="12.75">
      <c r="A13" s="3">
        <v>7</v>
      </c>
      <c r="B13" s="3" t="s">
        <v>23</v>
      </c>
      <c r="C13" s="12" t="s">
        <v>70</v>
      </c>
      <c r="D13" s="13">
        <v>33</v>
      </c>
      <c r="E13" s="12" t="s">
        <v>34</v>
      </c>
      <c r="F13" s="3"/>
      <c r="G13" s="3"/>
      <c r="H13" s="3"/>
      <c r="I13" s="3"/>
      <c r="J13" s="3"/>
      <c r="K13" s="3"/>
      <c r="L13" s="3"/>
      <c r="M13" s="3"/>
      <c r="N13" s="3">
        <f>SUM(F13:M13)</f>
        <v>0</v>
      </c>
      <c r="O13" s="27">
        <v>0.00017361111111111112</v>
      </c>
      <c r="P13" s="27">
        <f>N13*O13</f>
        <v>0</v>
      </c>
      <c r="Q13" s="27">
        <v>0</v>
      </c>
      <c r="R13" s="27">
        <v>0.05075231481481481</v>
      </c>
      <c r="S13" s="30">
        <v>0.04791666666666666</v>
      </c>
      <c r="T13" s="28">
        <f>R13-S13</f>
        <v>0.0028356481481481496</v>
      </c>
      <c r="U13" s="27">
        <f>T13+P13-Q13</f>
        <v>0.0028356481481481496</v>
      </c>
      <c r="V13" s="3">
        <v>7</v>
      </c>
    </row>
    <row r="14" spans="1:22" s="5" customFormat="1" ht="12.75">
      <c r="A14" s="3">
        <v>8</v>
      </c>
      <c r="B14" s="3" t="s">
        <v>23</v>
      </c>
      <c r="C14" s="20" t="s">
        <v>83</v>
      </c>
      <c r="D14" s="13">
        <v>58</v>
      </c>
      <c r="E14" s="20" t="s">
        <v>50</v>
      </c>
      <c r="F14" s="3"/>
      <c r="G14" s="3"/>
      <c r="H14" s="3"/>
      <c r="I14" s="3"/>
      <c r="J14" s="3"/>
      <c r="K14" s="3"/>
      <c r="L14" s="3"/>
      <c r="M14" s="3"/>
      <c r="N14" s="3">
        <f>SUM(F14:M14)</f>
        <v>0</v>
      </c>
      <c r="O14" s="27">
        <v>0.00017361111111111112</v>
      </c>
      <c r="P14" s="27">
        <f>N14*O14</f>
        <v>0</v>
      </c>
      <c r="Q14" s="27">
        <v>0</v>
      </c>
      <c r="R14" s="27">
        <v>0.08440972222222222</v>
      </c>
      <c r="S14" s="30">
        <v>0.08125</v>
      </c>
      <c r="T14" s="28">
        <f>R14-S14</f>
        <v>0.0031597222222222165</v>
      </c>
      <c r="U14" s="27">
        <f>T14+P14-Q14</f>
        <v>0.0031597222222222165</v>
      </c>
      <c r="V14" s="3">
        <v>8</v>
      </c>
    </row>
    <row r="15" spans="1:22" s="5" customFormat="1" ht="12.75">
      <c r="A15" s="3">
        <v>9</v>
      </c>
      <c r="B15" s="3" t="s">
        <v>23</v>
      </c>
      <c r="C15" s="12" t="s">
        <v>70</v>
      </c>
      <c r="D15" s="13">
        <v>34</v>
      </c>
      <c r="E15" s="12" t="s">
        <v>71</v>
      </c>
      <c r="F15" s="3">
        <v>3</v>
      </c>
      <c r="G15" s="3"/>
      <c r="H15" s="3"/>
      <c r="I15" s="3"/>
      <c r="J15" s="3"/>
      <c r="K15" s="3"/>
      <c r="L15" s="3"/>
      <c r="M15" s="3"/>
      <c r="N15" s="3">
        <f>SUM(F15:M15)</f>
        <v>3</v>
      </c>
      <c r="O15" s="27">
        <v>0.00017361111111111112</v>
      </c>
      <c r="P15" s="27">
        <f>N15*O15</f>
        <v>0.0005208333333333333</v>
      </c>
      <c r="Q15" s="27">
        <v>0</v>
      </c>
      <c r="R15" s="27">
        <v>0.0527199074074074</v>
      </c>
      <c r="S15" s="30">
        <v>0.049999999999999996</v>
      </c>
      <c r="T15" s="28">
        <f>R15-S15</f>
        <v>0.002719907407407407</v>
      </c>
      <c r="U15" s="27">
        <f>T15+P15-Q15</f>
        <v>0.00324074074074074</v>
      </c>
      <c r="V15" s="3">
        <v>9</v>
      </c>
    </row>
    <row r="16" spans="1:22" ht="12.75">
      <c r="A16" s="3">
        <v>10</v>
      </c>
      <c r="B16" s="3" t="s">
        <v>23</v>
      </c>
      <c r="C16" s="20" t="s">
        <v>62</v>
      </c>
      <c r="D16" s="13">
        <v>50</v>
      </c>
      <c r="E16" s="20" t="s">
        <v>77</v>
      </c>
      <c r="F16" s="3"/>
      <c r="G16" s="3"/>
      <c r="H16" s="3"/>
      <c r="I16" s="3"/>
      <c r="J16" s="3"/>
      <c r="K16" s="3"/>
      <c r="L16" s="3"/>
      <c r="M16" s="3"/>
      <c r="N16" s="3">
        <f>SUM(F16:M16)</f>
        <v>0</v>
      </c>
      <c r="O16" s="27">
        <v>0.00017361111111111112</v>
      </c>
      <c r="P16" s="27">
        <f>N16*O16</f>
        <v>0</v>
      </c>
      <c r="Q16" s="27">
        <v>0</v>
      </c>
      <c r="R16" s="27">
        <v>0.07637731481481481</v>
      </c>
      <c r="S16" s="30">
        <v>0.07291666666666667</v>
      </c>
      <c r="T16" s="28">
        <f>R16-S16</f>
        <v>0.0034606481481481433</v>
      </c>
      <c r="U16" s="27">
        <f>T16+P16-Q16</f>
        <v>0.0034606481481481433</v>
      </c>
      <c r="V16" s="3">
        <v>10</v>
      </c>
    </row>
    <row r="17" spans="1:22" ht="12.75">
      <c r="A17" s="3">
        <v>11</v>
      </c>
      <c r="B17" s="3" t="s">
        <v>23</v>
      </c>
      <c r="C17" s="20" t="s">
        <v>83</v>
      </c>
      <c r="D17" s="13">
        <v>59</v>
      </c>
      <c r="E17" s="20" t="s">
        <v>85</v>
      </c>
      <c r="F17" s="3"/>
      <c r="G17" s="3"/>
      <c r="H17" s="3"/>
      <c r="I17" s="3"/>
      <c r="J17" s="3"/>
      <c r="K17" s="3"/>
      <c r="L17" s="3"/>
      <c r="M17" s="3"/>
      <c r="N17" s="3">
        <f>SUM(F17:M17)</f>
        <v>0</v>
      </c>
      <c r="O17" s="27">
        <v>0.00017361111111111112</v>
      </c>
      <c r="P17" s="27">
        <f>N17*O17</f>
        <v>0</v>
      </c>
      <c r="Q17" s="27">
        <v>0</v>
      </c>
      <c r="R17" s="27">
        <v>0.08471064814814815</v>
      </c>
      <c r="S17" s="30">
        <v>0.08125</v>
      </c>
      <c r="T17" s="28">
        <f>R17-S17</f>
        <v>0.0034606481481481433</v>
      </c>
      <c r="U17" s="27">
        <f>T17+P17-Q17</f>
        <v>0.0034606481481481433</v>
      </c>
      <c r="V17" s="3">
        <v>11</v>
      </c>
    </row>
    <row r="18" spans="1:22" ht="12.75">
      <c r="A18" s="3">
        <v>12</v>
      </c>
      <c r="B18" s="3" t="s">
        <v>23</v>
      </c>
      <c r="C18" s="12" t="s">
        <v>70</v>
      </c>
      <c r="D18" s="13">
        <v>32</v>
      </c>
      <c r="E18" s="12" t="s">
        <v>31</v>
      </c>
      <c r="F18" s="3"/>
      <c r="G18" s="3"/>
      <c r="H18" s="3"/>
      <c r="I18" s="3"/>
      <c r="J18" s="3"/>
      <c r="K18" s="3"/>
      <c r="L18" s="3"/>
      <c r="M18" s="3"/>
      <c r="N18" s="3">
        <f>SUM(F18:M18)</f>
        <v>0</v>
      </c>
      <c r="O18" s="27">
        <v>0.00017361111111111112</v>
      </c>
      <c r="P18" s="27">
        <f>N18*O18</f>
        <v>0</v>
      </c>
      <c r="Q18" s="27">
        <v>0</v>
      </c>
      <c r="R18" s="27">
        <v>0.05150462962962963</v>
      </c>
      <c r="S18" s="30">
        <v>0.04791666666666666</v>
      </c>
      <c r="T18" s="28">
        <f>R18-S18</f>
        <v>0.0035879629629629664</v>
      </c>
      <c r="U18" s="27">
        <f>T18+P18-Q18</f>
        <v>0.0035879629629629664</v>
      </c>
      <c r="V18" s="3">
        <v>12</v>
      </c>
    </row>
    <row r="19" spans="1:22" ht="12.75">
      <c r="A19" s="3">
        <v>13</v>
      </c>
      <c r="B19" s="3" t="s">
        <v>23</v>
      </c>
      <c r="C19" s="4" t="s">
        <v>63</v>
      </c>
      <c r="D19" s="13">
        <v>38</v>
      </c>
      <c r="E19" s="12" t="s">
        <v>72</v>
      </c>
      <c r="F19" s="3">
        <v>3</v>
      </c>
      <c r="G19" s="3"/>
      <c r="H19" s="3"/>
      <c r="I19" s="3"/>
      <c r="J19" s="3"/>
      <c r="K19" s="3"/>
      <c r="L19" s="3"/>
      <c r="M19" s="3"/>
      <c r="N19" s="3">
        <f>SUM(F19:M19)</f>
        <v>3</v>
      </c>
      <c r="O19" s="27">
        <v>0.00017361111111111112</v>
      </c>
      <c r="P19" s="27">
        <f>N19*O19</f>
        <v>0.0005208333333333333</v>
      </c>
      <c r="Q19" s="27">
        <v>0</v>
      </c>
      <c r="R19" s="27">
        <v>0.05682870370370371</v>
      </c>
      <c r="S19" s="30">
        <v>0.05347222222222222</v>
      </c>
      <c r="T19" s="28">
        <f>R19-S19</f>
        <v>0.003356481481481488</v>
      </c>
      <c r="U19" s="27">
        <f>T19+P19-Q19</f>
        <v>0.0038773148148148213</v>
      </c>
      <c r="V19" s="3">
        <v>13</v>
      </c>
    </row>
    <row r="20" spans="1:22" ht="12.75">
      <c r="A20" s="3">
        <v>14</v>
      </c>
      <c r="B20" s="3" t="s">
        <v>23</v>
      </c>
      <c r="C20" s="20" t="s">
        <v>83</v>
      </c>
      <c r="D20" s="13">
        <v>62</v>
      </c>
      <c r="E20" s="20" t="s">
        <v>86</v>
      </c>
      <c r="F20" s="3"/>
      <c r="G20" s="3"/>
      <c r="H20" s="3"/>
      <c r="I20" s="3"/>
      <c r="J20" s="3"/>
      <c r="K20" s="3"/>
      <c r="L20" s="3"/>
      <c r="M20" s="3"/>
      <c r="N20" s="3">
        <f>SUM(F20:M20)</f>
        <v>0</v>
      </c>
      <c r="O20" s="27">
        <v>0.00017361111111111112</v>
      </c>
      <c r="P20" s="27">
        <f>N20*O20</f>
        <v>0</v>
      </c>
      <c r="Q20" s="27">
        <v>0</v>
      </c>
      <c r="R20" s="27">
        <v>0.08769675925925925</v>
      </c>
      <c r="S20" s="30">
        <v>0.08333333333333333</v>
      </c>
      <c r="T20" s="28">
        <f>R20-S20</f>
        <v>0.004363425925925923</v>
      </c>
      <c r="U20" s="27">
        <f>T20+P20-Q20</f>
        <v>0.004363425925925923</v>
      </c>
      <c r="V20" s="3">
        <v>14</v>
      </c>
    </row>
    <row r="21" spans="1:22" ht="12.75">
      <c r="A21" s="3">
        <v>15</v>
      </c>
      <c r="B21" s="3" t="s">
        <v>23</v>
      </c>
      <c r="C21" s="20" t="s">
        <v>62</v>
      </c>
      <c r="D21" s="13">
        <v>53</v>
      </c>
      <c r="E21" s="20" t="s">
        <v>79</v>
      </c>
      <c r="F21" s="3">
        <v>6</v>
      </c>
      <c r="G21" s="3"/>
      <c r="H21" s="3"/>
      <c r="I21" s="3"/>
      <c r="J21" s="3"/>
      <c r="K21" s="3"/>
      <c r="L21" s="3"/>
      <c r="M21" s="3"/>
      <c r="N21" s="3">
        <f>SUM(F21:M21)</f>
        <v>6</v>
      </c>
      <c r="O21" s="27">
        <v>0.00017361111111111112</v>
      </c>
      <c r="P21" s="27">
        <f>N21*O21</f>
        <v>0.0010416666666666667</v>
      </c>
      <c r="Q21" s="27">
        <v>0</v>
      </c>
      <c r="R21" s="27">
        <v>0.08055555555555556</v>
      </c>
      <c r="S21" s="30">
        <v>0.075</v>
      </c>
      <c r="T21" s="28">
        <f>R21-S21</f>
        <v>0.005555555555555564</v>
      </c>
      <c r="U21" s="27">
        <f>T21+P21-Q21</f>
        <v>0.00659722222222223</v>
      </c>
      <c r="V21" s="3">
        <v>15</v>
      </c>
    </row>
    <row r="22" spans="1:22" ht="12.75">
      <c r="A22" s="3">
        <v>16</v>
      </c>
      <c r="B22" s="3" t="s">
        <v>23</v>
      </c>
      <c r="C22" s="20" t="s">
        <v>75</v>
      </c>
      <c r="D22" s="13">
        <v>48</v>
      </c>
      <c r="E22" s="20" t="s">
        <v>47</v>
      </c>
      <c r="F22" s="3"/>
      <c r="G22" s="3"/>
      <c r="H22" s="3"/>
      <c r="I22" s="3">
        <v>3</v>
      </c>
      <c r="J22" s="3"/>
      <c r="K22" s="3"/>
      <c r="L22" s="3"/>
      <c r="M22" s="3"/>
      <c r="N22" s="3">
        <f>SUM(F22:M22)</f>
        <v>3</v>
      </c>
      <c r="O22" s="27">
        <v>0.00017361111111111112</v>
      </c>
      <c r="P22" s="27">
        <f>N22*O22</f>
        <v>0.0005208333333333333</v>
      </c>
      <c r="Q22" s="27">
        <v>0</v>
      </c>
      <c r="R22" s="27">
        <v>0.07489583333333333</v>
      </c>
      <c r="S22" s="30">
        <v>0.06666666666666667</v>
      </c>
      <c r="T22" s="28">
        <f>R22-S22</f>
        <v>0.008229166666666662</v>
      </c>
      <c r="U22" s="27">
        <f>T22+P22-Q22</f>
        <v>0.008749999999999996</v>
      </c>
      <c r="V22" s="3">
        <v>16</v>
      </c>
    </row>
    <row r="23" spans="1:22" ht="12.75">
      <c r="A23" s="3">
        <v>17</v>
      </c>
      <c r="B23" s="3" t="s">
        <v>23</v>
      </c>
      <c r="C23" s="4" t="s">
        <v>63</v>
      </c>
      <c r="D23" s="13">
        <v>40</v>
      </c>
      <c r="E23" s="12" t="s">
        <v>73</v>
      </c>
      <c r="F23" s="3"/>
      <c r="G23" s="3">
        <v>13</v>
      </c>
      <c r="H23" s="3"/>
      <c r="I23" s="3"/>
      <c r="J23" s="3"/>
      <c r="K23" s="3"/>
      <c r="L23" s="3">
        <v>10</v>
      </c>
      <c r="M23" s="3"/>
      <c r="N23" s="3">
        <f>SUM(F23:M23)</f>
        <v>23</v>
      </c>
      <c r="O23" s="27">
        <v>0.00017361111111111112</v>
      </c>
      <c r="P23" s="27">
        <f>N23*O23</f>
        <v>0.003993055555555556</v>
      </c>
      <c r="Q23" s="27">
        <v>0</v>
      </c>
      <c r="R23" s="27">
        <v>0.06159722222222222</v>
      </c>
      <c r="S23" s="30">
        <v>0.05347222222222222</v>
      </c>
      <c r="T23" s="28">
        <f>R23-S23</f>
        <v>0.008125</v>
      </c>
      <c r="U23" s="27">
        <f>T23+P23-Q23</f>
        <v>0.012118055555555556</v>
      </c>
      <c r="V23" s="3">
        <v>17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V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22" sqref="L22"/>
    </sheetView>
  </sheetViews>
  <sheetFormatPr defaultColWidth="9.00390625" defaultRowHeight="12.75"/>
  <cols>
    <col min="1" max="1" width="4.25390625" style="2" customWidth="1"/>
    <col min="2" max="2" width="5.125" style="2" customWidth="1"/>
    <col min="3" max="3" width="8.875" style="0" customWidth="1"/>
    <col min="4" max="4" width="5.125" style="2" customWidth="1"/>
    <col min="5" max="5" width="20.625" style="0" customWidth="1"/>
    <col min="6" max="6" width="3.875" style="2" customWidth="1"/>
    <col min="7" max="12" width="3.75390625" style="2" customWidth="1"/>
    <col min="13" max="13" width="3.75390625" style="8" customWidth="1"/>
    <col min="14" max="14" width="4.25390625" style="2" customWidth="1"/>
    <col min="15" max="15" width="7.25390625" style="2" customWidth="1"/>
    <col min="16" max="16" width="8.25390625" style="2" customWidth="1"/>
    <col min="17" max="17" width="7.125" style="2" customWidth="1"/>
    <col min="18" max="18" width="7.75390625" style="8" customWidth="1"/>
    <col min="19" max="19" width="7.75390625" style="2" customWidth="1"/>
    <col min="20" max="20" width="8.375" style="2" customWidth="1"/>
    <col min="21" max="21" width="8.875" style="2" customWidth="1"/>
    <col min="22" max="22" width="4.875" style="2" customWidth="1"/>
  </cols>
  <sheetData>
    <row r="6" spans="1:22" ht="110.25" customHeight="1">
      <c r="A6" s="17" t="s">
        <v>51</v>
      </c>
      <c r="B6" s="18" t="s">
        <v>14</v>
      </c>
      <c r="C6" s="17" t="s">
        <v>0</v>
      </c>
      <c r="D6" s="18" t="s">
        <v>1</v>
      </c>
      <c r="E6" s="17" t="s">
        <v>2</v>
      </c>
      <c r="F6" s="19" t="s">
        <v>64</v>
      </c>
      <c r="G6" s="19" t="s">
        <v>109</v>
      </c>
      <c r="H6" s="19" t="s">
        <v>65</v>
      </c>
      <c r="I6" s="19" t="s">
        <v>66</v>
      </c>
      <c r="J6" s="19" t="s">
        <v>3</v>
      </c>
      <c r="K6" s="19" t="s">
        <v>13</v>
      </c>
      <c r="L6" s="19" t="s">
        <v>67</v>
      </c>
      <c r="M6" s="19" t="s">
        <v>68</v>
      </c>
      <c r="N6" s="18" t="s">
        <v>4</v>
      </c>
      <c r="O6" s="18" t="s">
        <v>6</v>
      </c>
      <c r="P6" s="17" t="s">
        <v>5</v>
      </c>
      <c r="Q6" s="18" t="s">
        <v>10</v>
      </c>
      <c r="R6" s="17" t="s">
        <v>7</v>
      </c>
      <c r="S6" s="17" t="s">
        <v>8</v>
      </c>
      <c r="T6" s="17" t="s">
        <v>9</v>
      </c>
      <c r="U6" s="17" t="s">
        <v>11</v>
      </c>
      <c r="V6" s="18" t="s">
        <v>12</v>
      </c>
    </row>
    <row r="7" spans="1:22" s="5" customFormat="1" ht="12.75">
      <c r="A7" s="3">
        <v>1</v>
      </c>
      <c r="B7" s="3" t="s">
        <v>24</v>
      </c>
      <c r="C7" s="20" t="s">
        <v>55</v>
      </c>
      <c r="D7" s="13">
        <v>44</v>
      </c>
      <c r="E7" s="20" t="s">
        <v>27</v>
      </c>
      <c r="F7" s="3"/>
      <c r="G7" s="3"/>
      <c r="H7" s="3"/>
      <c r="I7" s="3"/>
      <c r="J7" s="3"/>
      <c r="K7" s="3"/>
      <c r="L7" s="3"/>
      <c r="M7" s="3"/>
      <c r="N7" s="3">
        <f>SUM(F7:M7)</f>
        <v>0</v>
      </c>
      <c r="O7" s="27">
        <v>0.00017361111111111112</v>
      </c>
      <c r="P7" s="27">
        <f>N7*O7</f>
        <v>0</v>
      </c>
      <c r="Q7" s="27">
        <v>0</v>
      </c>
      <c r="R7" s="27">
        <v>0.06364583333333333</v>
      </c>
      <c r="S7" s="30">
        <v>0.061111111111111116</v>
      </c>
      <c r="T7" s="28">
        <f>R7-S7</f>
        <v>0.002534722222222216</v>
      </c>
      <c r="U7" s="27">
        <f>T7+P7-Q7</f>
        <v>0.002534722222222216</v>
      </c>
      <c r="V7" s="3">
        <v>1</v>
      </c>
    </row>
    <row r="8" spans="1:22" s="5" customFormat="1" ht="12.75">
      <c r="A8" s="3">
        <v>2</v>
      </c>
      <c r="B8" s="3" t="s">
        <v>24</v>
      </c>
      <c r="C8" s="12" t="s">
        <v>70</v>
      </c>
      <c r="D8" s="13">
        <v>35</v>
      </c>
      <c r="E8" s="16" t="s">
        <v>119</v>
      </c>
      <c r="F8" s="3"/>
      <c r="G8" s="3"/>
      <c r="H8" s="3"/>
      <c r="I8" s="3"/>
      <c r="J8" s="3"/>
      <c r="K8" s="3"/>
      <c r="L8" s="3"/>
      <c r="M8" s="3"/>
      <c r="N8" s="3">
        <f>SUM(F8:M8)</f>
        <v>0</v>
      </c>
      <c r="O8" s="27">
        <v>0.00017361111111111112</v>
      </c>
      <c r="P8" s="27">
        <f>N8*O8</f>
        <v>0</v>
      </c>
      <c r="Q8" s="27">
        <v>0</v>
      </c>
      <c r="R8" s="27">
        <v>0.05319444444444444</v>
      </c>
      <c r="S8" s="30">
        <v>0.049999999999999996</v>
      </c>
      <c r="T8" s="28">
        <f>R8-S8</f>
        <v>0.003194444444444444</v>
      </c>
      <c r="U8" s="27">
        <f>T8+P8-Q8</f>
        <v>0.003194444444444444</v>
      </c>
      <c r="V8" s="3">
        <v>2</v>
      </c>
    </row>
    <row r="9" spans="1:22" s="5" customFormat="1" ht="12.75">
      <c r="A9" s="3">
        <v>3</v>
      </c>
      <c r="B9" s="3" t="s">
        <v>24</v>
      </c>
      <c r="C9" s="20" t="s">
        <v>62</v>
      </c>
      <c r="D9" s="13">
        <v>51</v>
      </c>
      <c r="E9" s="20" t="s">
        <v>78</v>
      </c>
      <c r="F9" s="3"/>
      <c r="G9" s="3"/>
      <c r="H9" s="3"/>
      <c r="I9" s="3"/>
      <c r="J9" s="3"/>
      <c r="K9" s="3"/>
      <c r="L9" s="3"/>
      <c r="M9" s="3"/>
      <c r="N9" s="3">
        <f>SUM(F9:M9)</f>
        <v>0</v>
      </c>
      <c r="O9" s="27">
        <v>0.00017361111111111112</v>
      </c>
      <c r="P9" s="27">
        <f>N9*O9</f>
        <v>0</v>
      </c>
      <c r="Q9" s="27">
        <v>0</v>
      </c>
      <c r="R9" s="27">
        <v>0.07645833333333334</v>
      </c>
      <c r="S9" s="30">
        <v>0.07291666666666667</v>
      </c>
      <c r="T9" s="28">
        <f>R9-S9</f>
        <v>0.003541666666666665</v>
      </c>
      <c r="U9" s="27">
        <f>T9+P9-Q9</f>
        <v>0.003541666666666665</v>
      </c>
      <c r="V9" s="3">
        <v>3</v>
      </c>
    </row>
    <row r="10" spans="1:22" s="5" customFormat="1" ht="12.75">
      <c r="A10" s="3">
        <v>4</v>
      </c>
      <c r="B10" s="3" t="s">
        <v>24</v>
      </c>
      <c r="C10" s="4" t="s">
        <v>63</v>
      </c>
      <c r="D10" s="13">
        <v>37</v>
      </c>
      <c r="E10" s="12" t="s">
        <v>38</v>
      </c>
      <c r="F10" s="3"/>
      <c r="G10" s="3"/>
      <c r="H10" s="3"/>
      <c r="I10" s="3"/>
      <c r="J10" s="3"/>
      <c r="K10" s="3"/>
      <c r="L10" s="3"/>
      <c r="M10" s="3"/>
      <c r="N10" s="3">
        <f>SUM(F10:M10)</f>
        <v>0</v>
      </c>
      <c r="O10" s="27">
        <v>0.00017361111111111112</v>
      </c>
      <c r="P10" s="27">
        <f>N10*O10</f>
        <v>0</v>
      </c>
      <c r="Q10" s="27">
        <v>0</v>
      </c>
      <c r="R10" s="27">
        <v>0.05592592592592593</v>
      </c>
      <c r="S10" s="30">
        <v>0.051388888888888894</v>
      </c>
      <c r="T10" s="28">
        <f>R10-S10</f>
        <v>0.004537037037037034</v>
      </c>
      <c r="U10" s="27">
        <f>T10+P10-Q10</f>
        <v>0.004537037037037034</v>
      </c>
      <c r="V10" s="3">
        <v>4</v>
      </c>
    </row>
    <row r="11" spans="1:22" s="5" customFormat="1" ht="12.75">
      <c r="A11" s="3">
        <v>5</v>
      </c>
      <c r="B11" s="3" t="s">
        <v>24</v>
      </c>
      <c r="C11" s="4" t="s">
        <v>63</v>
      </c>
      <c r="D11" s="13">
        <v>36</v>
      </c>
      <c r="E11" s="16" t="s">
        <v>118</v>
      </c>
      <c r="F11" s="3"/>
      <c r="G11" s="3"/>
      <c r="H11" s="3"/>
      <c r="I11" s="3"/>
      <c r="J11" s="3"/>
      <c r="K11" s="3"/>
      <c r="L11" s="3"/>
      <c r="M11" s="3"/>
      <c r="N11" s="3">
        <f>SUM(F11:M11)</f>
        <v>0</v>
      </c>
      <c r="O11" s="27">
        <v>0.00017361111111111112</v>
      </c>
      <c r="P11" s="27">
        <f>N11*O11</f>
        <v>0</v>
      </c>
      <c r="Q11" s="27">
        <v>0</v>
      </c>
      <c r="R11" s="27">
        <v>0.056388888888888884</v>
      </c>
      <c r="S11" s="30">
        <v>0.051388888888888894</v>
      </c>
      <c r="T11" s="28">
        <f>R11-S11</f>
        <v>0.0049999999999999906</v>
      </c>
      <c r="U11" s="27">
        <f>T11+P11-Q11</f>
        <v>0.0049999999999999906</v>
      </c>
      <c r="V11" s="3">
        <v>5</v>
      </c>
    </row>
    <row r="12" spans="1:22" s="5" customFormat="1" ht="12.75">
      <c r="A12" s="3">
        <v>6</v>
      </c>
      <c r="B12" s="3" t="s">
        <v>24</v>
      </c>
      <c r="C12" s="20" t="s">
        <v>62</v>
      </c>
      <c r="D12" s="13">
        <v>54</v>
      </c>
      <c r="E12" s="20" t="s">
        <v>80</v>
      </c>
      <c r="F12" s="3">
        <v>3</v>
      </c>
      <c r="G12" s="3"/>
      <c r="H12" s="3"/>
      <c r="I12" s="3"/>
      <c r="J12" s="3"/>
      <c r="K12" s="3"/>
      <c r="L12" s="3"/>
      <c r="M12" s="3"/>
      <c r="N12" s="3">
        <f>SUM(F12:M12)</f>
        <v>3</v>
      </c>
      <c r="O12" s="27">
        <v>0.00017361111111111112</v>
      </c>
      <c r="P12" s="27">
        <f>N12*O12</f>
        <v>0.0005208333333333333</v>
      </c>
      <c r="Q12" s="27">
        <v>0</v>
      </c>
      <c r="R12" s="27">
        <v>0.08175925925925925</v>
      </c>
      <c r="S12" s="30">
        <v>0.07708333333333334</v>
      </c>
      <c r="T12" s="28">
        <f>R12-S12</f>
        <v>0.004675925925925917</v>
      </c>
      <c r="U12" s="27">
        <f>T12+P12-Q12</f>
        <v>0.00519675925925925</v>
      </c>
      <c r="V12" s="3">
        <v>6</v>
      </c>
    </row>
    <row r="13" spans="1:22" s="5" customFormat="1" ht="12.75">
      <c r="A13" s="3">
        <v>7</v>
      </c>
      <c r="B13" s="3" t="s">
        <v>24</v>
      </c>
      <c r="C13" s="20" t="s">
        <v>62</v>
      </c>
      <c r="D13" s="13">
        <v>52</v>
      </c>
      <c r="E13" s="20" t="s">
        <v>35</v>
      </c>
      <c r="F13" s="3"/>
      <c r="G13" s="3"/>
      <c r="H13" s="3"/>
      <c r="I13" s="3"/>
      <c r="J13" s="3"/>
      <c r="K13" s="3"/>
      <c r="L13" s="3">
        <v>10</v>
      </c>
      <c r="M13" s="3"/>
      <c r="N13" s="3">
        <f>SUM(F13:M13)</f>
        <v>10</v>
      </c>
      <c r="O13" s="27">
        <v>0.00017361111111111112</v>
      </c>
      <c r="P13" s="27">
        <f>N13*O13</f>
        <v>0.0017361111111111112</v>
      </c>
      <c r="Q13" s="27">
        <v>0</v>
      </c>
      <c r="R13" s="27">
        <v>0.07905092592592593</v>
      </c>
      <c r="S13" s="30">
        <v>0.075</v>
      </c>
      <c r="T13" s="28">
        <f>R13-S13</f>
        <v>0.00405092592592593</v>
      </c>
      <c r="U13" s="27">
        <f>T13+P13-Q13</f>
        <v>0.005787037037037041</v>
      </c>
      <c r="V13" s="3">
        <v>7</v>
      </c>
    </row>
    <row r="14" spans="1:22" s="5" customFormat="1" ht="12.75">
      <c r="A14" s="3">
        <v>8</v>
      </c>
      <c r="B14" s="3" t="s">
        <v>24</v>
      </c>
      <c r="C14" s="20" t="s">
        <v>75</v>
      </c>
      <c r="D14" s="13">
        <v>46</v>
      </c>
      <c r="E14" s="20" t="s">
        <v>76</v>
      </c>
      <c r="F14" s="3"/>
      <c r="G14" s="3"/>
      <c r="H14" s="3"/>
      <c r="I14" s="3"/>
      <c r="J14" s="3"/>
      <c r="K14" s="3"/>
      <c r="L14" s="3"/>
      <c r="M14" s="3"/>
      <c r="N14" s="3">
        <f>SUM(F14:M14)</f>
        <v>0</v>
      </c>
      <c r="O14" s="27">
        <v>0.00017361111111111112</v>
      </c>
      <c r="P14" s="27">
        <f>N14*O14</f>
        <v>0</v>
      </c>
      <c r="Q14" s="27">
        <v>0</v>
      </c>
      <c r="R14" s="27">
        <v>0.06982638888888888</v>
      </c>
      <c r="S14" s="30">
        <v>0.0625</v>
      </c>
      <c r="T14" s="28">
        <f>R14-S14</f>
        <v>0.007326388888888882</v>
      </c>
      <c r="U14" s="27">
        <f>T14+P14-Q14</f>
        <v>0.007326388888888882</v>
      </c>
      <c r="V14" s="3">
        <v>8</v>
      </c>
    </row>
    <row r="15" spans="1:22" s="5" customFormat="1" ht="12.75">
      <c r="A15" s="3">
        <v>9</v>
      </c>
      <c r="B15" s="3" t="s">
        <v>24</v>
      </c>
      <c r="C15" s="20" t="s">
        <v>75</v>
      </c>
      <c r="D15" s="13">
        <v>45</v>
      </c>
      <c r="E15" s="20" t="s">
        <v>46</v>
      </c>
      <c r="F15" s="3"/>
      <c r="G15" s="3"/>
      <c r="H15" s="3"/>
      <c r="I15" s="3"/>
      <c r="J15" s="3"/>
      <c r="K15" s="3"/>
      <c r="L15" s="3">
        <v>10</v>
      </c>
      <c r="M15" s="3"/>
      <c r="N15" s="3">
        <f>SUM(F15:M15)</f>
        <v>10</v>
      </c>
      <c r="O15" s="27">
        <v>0.00017361111111111112</v>
      </c>
      <c r="P15" s="27">
        <f>N15*O15</f>
        <v>0.0017361111111111112</v>
      </c>
      <c r="Q15" s="27">
        <v>0</v>
      </c>
      <c r="R15" s="27">
        <v>0.06978009259259259</v>
      </c>
      <c r="S15" s="30">
        <v>0.0625</v>
      </c>
      <c r="T15" s="28">
        <f>R15-S15</f>
        <v>0.007280092592592588</v>
      </c>
      <c r="U15" s="27">
        <f>T15+P15-Q15</f>
        <v>0.0090162037037037</v>
      </c>
      <c r="V15" s="3">
        <v>9</v>
      </c>
    </row>
    <row r="16" spans="1:22" s="5" customFormat="1" ht="12.75">
      <c r="A16" s="3">
        <v>10</v>
      </c>
      <c r="B16" s="3" t="s">
        <v>24</v>
      </c>
      <c r="C16" s="20" t="s">
        <v>75</v>
      </c>
      <c r="D16" s="13">
        <v>47</v>
      </c>
      <c r="E16" s="20" t="s">
        <v>48</v>
      </c>
      <c r="F16" s="3"/>
      <c r="G16" s="3"/>
      <c r="H16" s="3"/>
      <c r="I16" s="3"/>
      <c r="J16" s="3"/>
      <c r="K16" s="3"/>
      <c r="L16" s="3"/>
      <c r="M16" s="3"/>
      <c r="N16" s="3">
        <f>SUM(F16:M16)</f>
        <v>0</v>
      </c>
      <c r="O16" s="27">
        <v>0.00017361111111111112</v>
      </c>
      <c r="P16" s="27">
        <f>N16*O16</f>
        <v>0</v>
      </c>
      <c r="Q16" s="27">
        <v>0</v>
      </c>
      <c r="R16" s="27">
        <v>0.07572916666666667</v>
      </c>
      <c r="S16" s="30">
        <v>0.06666666666666667</v>
      </c>
      <c r="T16" s="28">
        <f>R16-S16</f>
        <v>0.009062500000000001</v>
      </c>
      <c r="U16" s="27">
        <f>T16+P16-Q16</f>
        <v>0.009062500000000001</v>
      </c>
      <c r="V16" s="3">
        <v>10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S34"/>
  <sheetViews>
    <sheetView zoomScale="110" zoomScaleNormal="110" zoomScalePageLayoutView="0" workbookViewId="0" topLeftCell="A1">
      <pane ySplit="6" topLeftCell="A16" activePane="bottomLeft" state="frozen"/>
      <selection pane="topLeft" activeCell="A1" sqref="A1"/>
      <selection pane="bottomLeft" activeCell="D41" sqref="D41"/>
    </sheetView>
  </sheetViews>
  <sheetFormatPr defaultColWidth="9.00390625" defaultRowHeight="12.75"/>
  <cols>
    <col min="1" max="1" width="4.625" style="2" customWidth="1"/>
    <col min="2" max="2" width="8.875" style="0" customWidth="1"/>
    <col min="3" max="3" width="5.25390625" style="2" customWidth="1"/>
    <col min="4" max="4" width="23.125" style="0" customWidth="1"/>
    <col min="5" max="5" width="3.875" style="10" customWidth="1"/>
    <col min="6" max="7" width="3.75390625" style="10" customWidth="1"/>
    <col min="8" max="8" width="3.875" style="10" customWidth="1"/>
    <col min="9" max="9" width="3.875" style="9" customWidth="1"/>
    <col min="10" max="10" width="5.125" style="10" customWidth="1"/>
    <col min="11" max="11" width="6.875" style="10" customWidth="1"/>
    <col min="12" max="12" width="8.75390625" style="10" customWidth="1"/>
    <col min="13" max="13" width="7.125" style="10" customWidth="1"/>
    <col min="14" max="14" width="9.875" style="9" customWidth="1"/>
    <col min="15" max="15" width="9.25390625" style="10" customWidth="1"/>
    <col min="16" max="16" width="8.875" style="10" customWidth="1"/>
    <col min="17" max="18" width="9.625" style="10" customWidth="1"/>
    <col min="19" max="19" width="4.125" style="10" customWidth="1"/>
  </cols>
  <sheetData>
    <row r="4" ht="9" customHeight="1"/>
    <row r="5" ht="10.5" customHeight="1" thickBot="1"/>
    <row r="6" spans="1:19" s="1" customFormat="1" ht="91.5" customHeight="1" thickBot="1">
      <c r="A6" s="80" t="s">
        <v>14</v>
      </c>
      <c r="B6" s="81" t="s">
        <v>0</v>
      </c>
      <c r="C6" s="82" t="s">
        <v>1</v>
      </c>
      <c r="D6" s="81" t="s">
        <v>2</v>
      </c>
      <c r="E6" s="83" t="s">
        <v>64</v>
      </c>
      <c r="F6" s="83" t="s">
        <v>109</v>
      </c>
      <c r="G6" s="83" t="s">
        <v>65</v>
      </c>
      <c r="H6" s="83" t="s">
        <v>66</v>
      </c>
      <c r="I6" s="83" t="s">
        <v>69</v>
      </c>
      <c r="J6" s="82" t="s">
        <v>4</v>
      </c>
      <c r="K6" s="82" t="s">
        <v>6</v>
      </c>
      <c r="L6" s="81" t="s">
        <v>5</v>
      </c>
      <c r="M6" s="82" t="s">
        <v>10</v>
      </c>
      <c r="N6" s="81" t="s">
        <v>110</v>
      </c>
      <c r="O6" s="81" t="s">
        <v>111</v>
      </c>
      <c r="P6" s="81" t="s">
        <v>112</v>
      </c>
      <c r="Q6" s="81" t="s">
        <v>11</v>
      </c>
      <c r="R6" s="84" t="s">
        <v>117</v>
      </c>
      <c r="S6" s="85" t="s">
        <v>12</v>
      </c>
    </row>
    <row r="7" spans="1:19" s="5" customFormat="1" ht="12.75">
      <c r="A7" s="33" t="s">
        <v>29</v>
      </c>
      <c r="B7" s="34" t="s">
        <v>55</v>
      </c>
      <c r="C7" s="35">
        <v>3</v>
      </c>
      <c r="D7" s="34" t="s">
        <v>30</v>
      </c>
      <c r="E7" s="36"/>
      <c r="F7" s="36"/>
      <c r="G7" s="36"/>
      <c r="H7" s="36"/>
      <c r="I7" s="36"/>
      <c r="J7" s="36">
        <f>SUM(E7:I7)</f>
        <v>0</v>
      </c>
      <c r="K7" s="37">
        <v>0.00017361111111111112</v>
      </c>
      <c r="L7" s="37">
        <f>J7*K7</f>
        <v>0</v>
      </c>
      <c r="M7" s="37">
        <v>0</v>
      </c>
      <c r="N7" s="37">
        <v>0.003946759259259259</v>
      </c>
      <c r="O7" s="38">
        <v>0.002777777777777778</v>
      </c>
      <c r="P7" s="39">
        <f>N7-O7</f>
        <v>0.0011689814814814813</v>
      </c>
      <c r="Q7" s="37">
        <f>P7+L7-M7</f>
        <v>0.0011689814814814813</v>
      </c>
      <c r="R7" s="39">
        <f>SUM(Q7:Q10)</f>
        <v>0.0052662037037037035</v>
      </c>
      <c r="S7" s="86">
        <v>1</v>
      </c>
    </row>
    <row r="8" spans="1:19" s="5" customFormat="1" ht="12.75">
      <c r="A8" s="40" t="s">
        <v>29</v>
      </c>
      <c r="B8" s="12" t="s">
        <v>55</v>
      </c>
      <c r="C8" s="13">
        <v>2</v>
      </c>
      <c r="D8" s="12" t="s">
        <v>88</v>
      </c>
      <c r="E8" s="22"/>
      <c r="F8" s="22"/>
      <c r="G8" s="22"/>
      <c r="H8" s="22"/>
      <c r="I8" s="22"/>
      <c r="J8" s="22">
        <f>SUM(E8:I8)</f>
        <v>0</v>
      </c>
      <c r="K8" s="24">
        <v>0.00017361111111111112</v>
      </c>
      <c r="L8" s="24">
        <f>J8*K8</f>
        <v>0</v>
      </c>
      <c r="M8" s="24">
        <v>0</v>
      </c>
      <c r="N8" s="24">
        <v>0.0027199074074074074</v>
      </c>
      <c r="O8" s="23">
        <v>0.001388888888888889</v>
      </c>
      <c r="P8" s="25">
        <f>N8-O8</f>
        <v>0.0013310185185185185</v>
      </c>
      <c r="Q8" s="24">
        <f>P8+L8-M8</f>
        <v>0.0013310185185185185</v>
      </c>
      <c r="R8" s="25">
        <v>0.0052662037037037035</v>
      </c>
      <c r="S8" s="87"/>
    </row>
    <row r="9" spans="1:19" s="5" customFormat="1" ht="12.75">
      <c r="A9" s="40" t="s">
        <v>33</v>
      </c>
      <c r="B9" s="12" t="s">
        <v>55</v>
      </c>
      <c r="C9" s="13">
        <v>4</v>
      </c>
      <c r="D9" s="12" t="s">
        <v>36</v>
      </c>
      <c r="E9" s="22"/>
      <c r="F9" s="22"/>
      <c r="G9" s="22"/>
      <c r="H9" s="22"/>
      <c r="I9" s="22"/>
      <c r="J9" s="22">
        <f>SUM(E9:I9)</f>
        <v>0</v>
      </c>
      <c r="K9" s="24">
        <v>0.00017361111111111112</v>
      </c>
      <c r="L9" s="24">
        <f>J9*K9</f>
        <v>0</v>
      </c>
      <c r="M9" s="24">
        <v>0</v>
      </c>
      <c r="N9" s="24">
        <v>0.004108796296296297</v>
      </c>
      <c r="O9" s="23">
        <v>0.002777777777777778</v>
      </c>
      <c r="P9" s="25">
        <f>N9-O9</f>
        <v>0.0013310185185185191</v>
      </c>
      <c r="Q9" s="24">
        <f>P9+L9-M9</f>
        <v>0.0013310185185185191</v>
      </c>
      <c r="R9" s="25">
        <v>0.0052662037037037035</v>
      </c>
      <c r="S9" s="87"/>
    </row>
    <row r="10" spans="1:19" s="5" customFormat="1" ht="13.5" thickBot="1">
      <c r="A10" s="41" t="s">
        <v>29</v>
      </c>
      <c r="B10" s="42" t="s">
        <v>55</v>
      </c>
      <c r="C10" s="43">
        <v>1</v>
      </c>
      <c r="D10" s="42" t="s">
        <v>87</v>
      </c>
      <c r="E10" s="44"/>
      <c r="F10" s="44"/>
      <c r="G10" s="44"/>
      <c r="H10" s="44"/>
      <c r="I10" s="44"/>
      <c r="J10" s="44">
        <f>SUM(E10:I10)</f>
        <v>0</v>
      </c>
      <c r="K10" s="45">
        <v>0.00017361111111111112</v>
      </c>
      <c r="L10" s="45">
        <f>J10*K10</f>
        <v>0</v>
      </c>
      <c r="M10" s="45">
        <v>0</v>
      </c>
      <c r="N10" s="45">
        <v>0.002824074074074074</v>
      </c>
      <c r="O10" s="46">
        <v>0.001388888888888889</v>
      </c>
      <c r="P10" s="47">
        <f>N10-O10</f>
        <v>0.001435185185185185</v>
      </c>
      <c r="Q10" s="45">
        <f>P10+L10-M10</f>
        <v>0.001435185185185185</v>
      </c>
      <c r="R10" s="47">
        <v>0.0052662037037037035</v>
      </c>
      <c r="S10" s="88"/>
    </row>
    <row r="11" spans="1:19" s="5" customFormat="1" ht="12.75">
      <c r="A11" s="33" t="s">
        <v>29</v>
      </c>
      <c r="B11" s="34" t="s">
        <v>81</v>
      </c>
      <c r="C11" s="35">
        <v>11</v>
      </c>
      <c r="D11" s="34" t="s">
        <v>54</v>
      </c>
      <c r="E11" s="36"/>
      <c r="F11" s="36"/>
      <c r="G11" s="36"/>
      <c r="H11" s="36"/>
      <c r="I11" s="36"/>
      <c r="J11" s="36">
        <f>SUM(E11:I11)</f>
        <v>0</v>
      </c>
      <c r="K11" s="37">
        <v>0.00017361111111111112</v>
      </c>
      <c r="L11" s="37">
        <f>J11*K11</f>
        <v>0</v>
      </c>
      <c r="M11" s="37">
        <v>0</v>
      </c>
      <c r="N11" s="37">
        <v>0.00982638888888889</v>
      </c>
      <c r="O11" s="38">
        <v>0.008333333333333333</v>
      </c>
      <c r="P11" s="39">
        <f>N11-O11</f>
        <v>0.0014930555555555565</v>
      </c>
      <c r="Q11" s="37">
        <f>P11+L11-M11</f>
        <v>0.0014930555555555565</v>
      </c>
      <c r="R11" s="39">
        <v>0.006643518518518518</v>
      </c>
      <c r="S11" s="86">
        <v>2</v>
      </c>
    </row>
    <row r="12" spans="1:19" s="5" customFormat="1" ht="12.75">
      <c r="A12" s="40" t="s">
        <v>29</v>
      </c>
      <c r="B12" s="12" t="s">
        <v>81</v>
      </c>
      <c r="C12" s="13">
        <v>10</v>
      </c>
      <c r="D12" s="12" t="s">
        <v>45</v>
      </c>
      <c r="E12" s="22"/>
      <c r="F12" s="22"/>
      <c r="G12" s="22"/>
      <c r="H12" s="22"/>
      <c r="I12" s="22"/>
      <c r="J12" s="22">
        <f>SUM(E12:I12)</f>
        <v>0</v>
      </c>
      <c r="K12" s="24">
        <v>0.00017361111111111112</v>
      </c>
      <c r="L12" s="24">
        <f>J12*K12</f>
        <v>0</v>
      </c>
      <c r="M12" s="24">
        <v>0</v>
      </c>
      <c r="N12" s="24">
        <v>0.00849537037037037</v>
      </c>
      <c r="O12" s="23">
        <v>0.006944444444444444</v>
      </c>
      <c r="P12" s="25">
        <f>N12-O12</f>
        <v>0.001550925925925926</v>
      </c>
      <c r="Q12" s="24">
        <f>P12+L12-M12</f>
        <v>0.001550925925925926</v>
      </c>
      <c r="R12" s="25">
        <v>0.006643518518518518</v>
      </c>
      <c r="S12" s="87"/>
    </row>
    <row r="13" spans="1:19" s="5" customFormat="1" ht="12.75">
      <c r="A13" s="40" t="s">
        <v>33</v>
      </c>
      <c r="B13" s="12" t="s">
        <v>81</v>
      </c>
      <c r="C13" s="13">
        <v>12</v>
      </c>
      <c r="D13" s="12" t="s">
        <v>92</v>
      </c>
      <c r="E13" s="22"/>
      <c r="F13" s="22"/>
      <c r="G13" s="22"/>
      <c r="H13" s="22"/>
      <c r="I13" s="22"/>
      <c r="J13" s="22">
        <f>SUM(E13:I13)</f>
        <v>0</v>
      </c>
      <c r="K13" s="24">
        <v>0.00017361111111111112</v>
      </c>
      <c r="L13" s="24">
        <f>J13*K13</f>
        <v>0</v>
      </c>
      <c r="M13" s="24">
        <v>0</v>
      </c>
      <c r="N13" s="24">
        <v>0.010520833333333333</v>
      </c>
      <c r="O13" s="23">
        <v>0.008333333333333333</v>
      </c>
      <c r="P13" s="25">
        <f>N13-O13</f>
        <v>0.0021875</v>
      </c>
      <c r="Q13" s="24">
        <f>P13+L13-M13</f>
        <v>0.0021875</v>
      </c>
      <c r="R13" s="25">
        <v>0.006643518518518518</v>
      </c>
      <c r="S13" s="87"/>
    </row>
    <row r="14" spans="1:19" s="5" customFormat="1" ht="13.5" thickBot="1">
      <c r="A14" s="41" t="s">
        <v>29</v>
      </c>
      <c r="B14" s="42" t="s">
        <v>81</v>
      </c>
      <c r="C14" s="43">
        <v>9</v>
      </c>
      <c r="D14" s="42" t="s">
        <v>91</v>
      </c>
      <c r="E14" s="44"/>
      <c r="F14" s="44"/>
      <c r="G14" s="44"/>
      <c r="H14" s="44"/>
      <c r="I14" s="44"/>
      <c r="J14" s="44">
        <f>SUM(E14:I14)</f>
        <v>0</v>
      </c>
      <c r="K14" s="45">
        <v>0.00017361111111111112</v>
      </c>
      <c r="L14" s="45">
        <f>J14*K14</f>
        <v>0</v>
      </c>
      <c r="M14" s="45">
        <v>0</v>
      </c>
      <c r="N14" s="45">
        <v>0.00835648148148148</v>
      </c>
      <c r="O14" s="46">
        <v>0.006944444444444444</v>
      </c>
      <c r="P14" s="47">
        <f>N14-O14</f>
        <v>0.0014120370370370363</v>
      </c>
      <c r="Q14" s="45">
        <f>P14+L14-M14</f>
        <v>0.0014120370370370363</v>
      </c>
      <c r="R14" s="47">
        <f>SUM(Q14:Q17)</f>
        <v>0.006400462962962962</v>
      </c>
      <c r="S14" s="88"/>
    </row>
    <row r="15" spans="1:19" s="5" customFormat="1" ht="12.75">
      <c r="A15" s="33" t="s">
        <v>29</v>
      </c>
      <c r="B15" s="34" t="s">
        <v>62</v>
      </c>
      <c r="C15" s="35">
        <v>7</v>
      </c>
      <c r="D15" s="34" t="s">
        <v>90</v>
      </c>
      <c r="E15" s="36"/>
      <c r="F15" s="36"/>
      <c r="G15" s="36"/>
      <c r="H15" s="36"/>
      <c r="I15" s="36"/>
      <c r="J15" s="36">
        <f>SUM(E15:I15)</f>
        <v>0</v>
      </c>
      <c r="K15" s="37">
        <v>0.00017361111111111112</v>
      </c>
      <c r="L15" s="37">
        <f>J15*K15</f>
        <v>0</v>
      </c>
      <c r="M15" s="37">
        <v>0</v>
      </c>
      <c r="N15" s="37">
        <v>0.006875</v>
      </c>
      <c r="O15" s="38">
        <v>0.005555555555555556</v>
      </c>
      <c r="P15" s="39">
        <f>N15-O15</f>
        <v>0.0013194444444444443</v>
      </c>
      <c r="Q15" s="37">
        <f>P15+L15-M15</f>
        <v>0.0013194444444444443</v>
      </c>
      <c r="R15" s="39">
        <f>SUM(Q15:Q18)</f>
        <v>0.007650462962962963</v>
      </c>
      <c r="S15" s="86">
        <v>3</v>
      </c>
    </row>
    <row r="16" spans="1:19" s="5" customFormat="1" ht="12.75">
      <c r="A16" s="40" t="s">
        <v>29</v>
      </c>
      <c r="B16" s="12" t="s">
        <v>62</v>
      </c>
      <c r="C16" s="13">
        <v>5</v>
      </c>
      <c r="D16" s="16" t="s">
        <v>115</v>
      </c>
      <c r="E16" s="22"/>
      <c r="F16" s="22"/>
      <c r="G16" s="22"/>
      <c r="H16" s="22"/>
      <c r="I16" s="22"/>
      <c r="J16" s="22">
        <f>SUM(E16:I16)</f>
        <v>0</v>
      </c>
      <c r="K16" s="24">
        <v>0.00017361111111111112</v>
      </c>
      <c r="L16" s="24">
        <f>J16*K16</f>
        <v>0</v>
      </c>
      <c r="M16" s="24">
        <v>0</v>
      </c>
      <c r="N16" s="24">
        <v>0.005601851851851852</v>
      </c>
      <c r="O16" s="23">
        <v>0.004166666666666667</v>
      </c>
      <c r="P16" s="25">
        <f>N16-O16</f>
        <v>0.0014351851851851852</v>
      </c>
      <c r="Q16" s="24">
        <f>P16+L16-M16</f>
        <v>0.0014351851851851852</v>
      </c>
      <c r="R16" s="25">
        <v>0.007650462962962963</v>
      </c>
      <c r="S16" s="87"/>
    </row>
    <row r="17" spans="1:19" s="5" customFormat="1" ht="12.75">
      <c r="A17" s="40" t="s">
        <v>33</v>
      </c>
      <c r="B17" s="12" t="s">
        <v>62</v>
      </c>
      <c r="C17" s="13">
        <v>8</v>
      </c>
      <c r="D17" s="16" t="s">
        <v>114</v>
      </c>
      <c r="E17" s="22"/>
      <c r="F17" s="22"/>
      <c r="G17" s="22"/>
      <c r="H17" s="22"/>
      <c r="I17" s="22"/>
      <c r="J17" s="22">
        <f>SUM(E17:I17)</f>
        <v>0</v>
      </c>
      <c r="K17" s="24">
        <v>0.00017361111111111112</v>
      </c>
      <c r="L17" s="24">
        <f>J17*K17</f>
        <v>0</v>
      </c>
      <c r="M17" s="24">
        <v>0</v>
      </c>
      <c r="N17" s="24">
        <v>0.007789351851851852</v>
      </c>
      <c r="O17" s="23">
        <v>0.005555555555555556</v>
      </c>
      <c r="P17" s="25">
        <f>N17-O17</f>
        <v>0.0022337962962962962</v>
      </c>
      <c r="Q17" s="24">
        <f>P17+L17-M17</f>
        <v>0.0022337962962962962</v>
      </c>
      <c r="R17" s="25">
        <v>0.007650462962962963</v>
      </c>
      <c r="S17" s="87"/>
    </row>
    <row r="18" spans="1:19" s="5" customFormat="1" ht="13.5" thickBot="1">
      <c r="A18" s="41" t="s">
        <v>29</v>
      </c>
      <c r="B18" s="42" t="s">
        <v>62</v>
      </c>
      <c r="C18" s="43">
        <v>6</v>
      </c>
      <c r="D18" s="42" t="s">
        <v>89</v>
      </c>
      <c r="E18" s="44">
        <v>3</v>
      </c>
      <c r="F18" s="44"/>
      <c r="G18" s="44"/>
      <c r="H18" s="44"/>
      <c r="I18" s="44"/>
      <c r="J18" s="44">
        <f>SUM(E18:I18)</f>
        <v>3</v>
      </c>
      <c r="K18" s="45">
        <v>0.00017361111111111112</v>
      </c>
      <c r="L18" s="45">
        <f>J18*K18</f>
        <v>0.0005208333333333333</v>
      </c>
      <c r="M18" s="45">
        <v>0</v>
      </c>
      <c r="N18" s="45">
        <v>0.006307870370370371</v>
      </c>
      <c r="O18" s="46">
        <v>0.004166666666666667</v>
      </c>
      <c r="P18" s="47">
        <f>N18-O18</f>
        <v>0.002141203703703704</v>
      </c>
      <c r="Q18" s="45">
        <f>P18+L18-M18</f>
        <v>0.0026620370370370374</v>
      </c>
      <c r="R18" s="47">
        <v>0.007650462962962963</v>
      </c>
      <c r="S18" s="88"/>
    </row>
    <row r="19" spans="1:19" s="5" customFormat="1" ht="12.75">
      <c r="A19" s="33" t="s">
        <v>29</v>
      </c>
      <c r="B19" s="34" t="s">
        <v>83</v>
      </c>
      <c r="C19" s="35">
        <v>27</v>
      </c>
      <c r="D19" s="34" t="s">
        <v>103</v>
      </c>
      <c r="E19" s="36"/>
      <c r="F19" s="36"/>
      <c r="G19" s="36"/>
      <c r="H19" s="36"/>
      <c r="I19" s="36"/>
      <c r="J19" s="36">
        <f>SUM(E19:I19)</f>
        <v>0</v>
      </c>
      <c r="K19" s="37">
        <v>0.00017361111111111112</v>
      </c>
      <c r="L19" s="37">
        <f>J19*K19</f>
        <v>0</v>
      </c>
      <c r="M19" s="37">
        <v>0</v>
      </c>
      <c r="N19" s="37">
        <v>0.019768518518518515</v>
      </c>
      <c r="O19" s="38">
        <v>0.018055555555555557</v>
      </c>
      <c r="P19" s="39">
        <f>N19-O19</f>
        <v>0.0017129629629629578</v>
      </c>
      <c r="Q19" s="37">
        <f>P19+L19-M19</f>
        <v>0.0017129629629629578</v>
      </c>
      <c r="R19" s="39">
        <f>SUM(Q19:Q22)</f>
        <v>0.00814814814814814</v>
      </c>
      <c r="S19" s="86">
        <v>4</v>
      </c>
    </row>
    <row r="20" spans="1:19" s="5" customFormat="1" ht="12.75">
      <c r="A20" s="40" t="s">
        <v>29</v>
      </c>
      <c r="B20" s="12" t="s">
        <v>83</v>
      </c>
      <c r="C20" s="13">
        <v>26</v>
      </c>
      <c r="D20" s="12" t="s">
        <v>102</v>
      </c>
      <c r="E20" s="22"/>
      <c r="F20" s="22"/>
      <c r="G20" s="22"/>
      <c r="H20" s="22"/>
      <c r="I20" s="22"/>
      <c r="J20" s="22">
        <f>SUM(E20:I20)</f>
        <v>0</v>
      </c>
      <c r="K20" s="24">
        <v>0.00017361111111111112</v>
      </c>
      <c r="L20" s="24">
        <f>J20*K20</f>
        <v>0</v>
      </c>
      <c r="M20" s="24">
        <v>0.00015046296296296297</v>
      </c>
      <c r="N20" s="24">
        <v>0.017175925925925924</v>
      </c>
      <c r="O20" s="23">
        <v>0.015277777777777777</v>
      </c>
      <c r="P20" s="25">
        <f>N20-O20</f>
        <v>0.001898148148148147</v>
      </c>
      <c r="Q20" s="24">
        <f>P20+L20-M20</f>
        <v>0.0017476851851851842</v>
      </c>
      <c r="R20" s="25">
        <v>0.008148148148148147</v>
      </c>
      <c r="S20" s="87"/>
    </row>
    <row r="21" spans="1:19" s="5" customFormat="1" ht="12.75">
      <c r="A21" s="40" t="s">
        <v>33</v>
      </c>
      <c r="B21" s="12" t="s">
        <v>83</v>
      </c>
      <c r="C21" s="13">
        <v>28</v>
      </c>
      <c r="D21" s="12" t="s">
        <v>104</v>
      </c>
      <c r="E21" s="22"/>
      <c r="F21" s="22"/>
      <c r="G21" s="22"/>
      <c r="H21" s="22"/>
      <c r="I21" s="22"/>
      <c r="J21" s="22">
        <f>SUM(E21:I21)</f>
        <v>0</v>
      </c>
      <c r="K21" s="24">
        <v>0.00017361111111111112</v>
      </c>
      <c r="L21" s="24">
        <f>J21*K21</f>
        <v>0</v>
      </c>
      <c r="M21" s="24">
        <v>0</v>
      </c>
      <c r="N21" s="24">
        <v>0.020324074074074074</v>
      </c>
      <c r="O21" s="23">
        <v>0.018055555555555557</v>
      </c>
      <c r="P21" s="25">
        <f>N21-O21</f>
        <v>0.002268518518518517</v>
      </c>
      <c r="Q21" s="24">
        <f>P21+L21-M21</f>
        <v>0.002268518518518517</v>
      </c>
      <c r="R21" s="25">
        <v>0.008148148148148147</v>
      </c>
      <c r="S21" s="87"/>
    </row>
    <row r="22" spans="1:19" s="5" customFormat="1" ht="13.5" thickBot="1">
      <c r="A22" s="41" t="s">
        <v>29</v>
      </c>
      <c r="B22" s="42" t="s">
        <v>83</v>
      </c>
      <c r="C22" s="43">
        <v>25</v>
      </c>
      <c r="D22" s="42" t="s">
        <v>101</v>
      </c>
      <c r="E22" s="44"/>
      <c r="F22" s="44"/>
      <c r="G22" s="44"/>
      <c r="H22" s="44"/>
      <c r="I22" s="44"/>
      <c r="J22" s="44">
        <f>SUM(E22:I22)</f>
        <v>0</v>
      </c>
      <c r="K22" s="45">
        <v>0.00017361111111111112</v>
      </c>
      <c r="L22" s="45">
        <f>J22*K22</f>
        <v>0</v>
      </c>
      <c r="M22" s="45">
        <v>0</v>
      </c>
      <c r="N22" s="45">
        <v>0.01769675925925926</v>
      </c>
      <c r="O22" s="46">
        <v>0.015277777777777777</v>
      </c>
      <c r="P22" s="47">
        <f>N22-O22</f>
        <v>0.002418981481481482</v>
      </c>
      <c r="Q22" s="45">
        <f>P22+L22-M22</f>
        <v>0.002418981481481482</v>
      </c>
      <c r="R22" s="47">
        <v>0.008148148148148147</v>
      </c>
      <c r="S22" s="88"/>
    </row>
    <row r="23" spans="1:19" s="5" customFormat="1" ht="12.75">
      <c r="A23" s="33" t="s">
        <v>33</v>
      </c>
      <c r="B23" s="48" t="s">
        <v>63</v>
      </c>
      <c r="C23" s="35">
        <v>22</v>
      </c>
      <c r="D23" s="34" t="s">
        <v>99</v>
      </c>
      <c r="E23" s="36"/>
      <c r="F23" s="36"/>
      <c r="G23" s="36"/>
      <c r="H23" s="36"/>
      <c r="I23" s="36"/>
      <c r="J23" s="36">
        <f>SUM(E23:I23)</f>
        <v>0</v>
      </c>
      <c r="K23" s="37">
        <v>0.00017361111111111112</v>
      </c>
      <c r="L23" s="37">
        <f>J23*K23</f>
        <v>0</v>
      </c>
      <c r="M23" s="37">
        <v>0</v>
      </c>
      <c r="N23" s="37">
        <v>0.01877314814814815</v>
      </c>
      <c r="O23" s="38">
        <v>0.016666666666666666</v>
      </c>
      <c r="P23" s="39">
        <f>N23-O23</f>
        <v>0.0021064814814814835</v>
      </c>
      <c r="Q23" s="37">
        <f>P23+L23-M23</f>
        <v>0.0021064814814814835</v>
      </c>
      <c r="R23" s="39">
        <v>0.008738425925925926</v>
      </c>
      <c r="S23" s="86">
        <v>5</v>
      </c>
    </row>
    <row r="24" spans="1:19" s="5" customFormat="1" ht="12.75">
      <c r="A24" s="40" t="s">
        <v>29</v>
      </c>
      <c r="B24" s="16" t="s">
        <v>63</v>
      </c>
      <c r="C24" s="13">
        <v>23</v>
      </c>
      <c r="D24" s="12" t="s">
        <v>100</v>
      </c>
      <c r="E24" s="22"/>
      <c r="F24" s="22"/>
      <c r="G24" s="22"/>
      <c r="H24" s="22"/>
      <c r="I24" s="22"/>
      <c r="J24" s="22">
        <f>SUM(E24:I24)</f>
        <v>0</v>
      </c>
      <c r="K24" s="24">
        <v>0.00017361111111111112</v>
      </c>
      <c r="L24" s="24">
        <f>J24*K24</f>
        <v>0</v>
      </c>
      <c r="M24" s="24">
        <v>0</v>
      </c>
      <c r="N24" s="24">
        <v>0.02170138888888889</v>
      </c>
      <c r="O24" s="23">
        <v>0.019444444444444445</v>
      </c>
      <c r="P24" s="25">
        <f>N24-O24</f>
        <v>0.002256944444444447</v>
      </c>
      <c r="Q24" s="24">
        <f>P24+L24-M24</f>
        <v>0.002256944444444447</v>
      </c>
      <c r="R24" s="25">
        <v>0.008738425925925926</v>
      </c>
      <c r="S24" s="87"/>
    </row>
    <row r="25" spans="1:19" s="5" customFormat="1" ht="12.75">
      <c r="A25" s="40" t="s">
        <v>33</v>
      </c>
      <c r="B25" s="16" t="s">
        <v>63</v>
      </c>
      <c r="C25" s="13">
        <v>31</v>
      </c>
      <c r="D25" s="12" t="s">
        <v>107</v>
      </c>
      <c r="E25" s="22"/>
      <c r="F25" s="22"/>
      <c r="G25" s="22"/>
      <c r="H25" s="22"/>
      <c r="I25" s="22"/>
      <c r="J25" s="22">
        <f>SUM(E25:I25)</f>
        <v>0</v>
      </c>
      <c r="K25" s="24">
        <v>0.00017361111111111112</v>
      </c>
      <c r="L25" s="24">
        <f>J25*K25</f>
        <v>0</v>
      </c>
      <c r="M25" s="24">
        <v>0</v>
      </c>
      <c r="N25" s="24">
        <v>0.024537037037037038</v>
      </c>
      <c r="O25" s="23">
        <v>0.022222222222222223</v>
      </c>
      <c r="P25" s="25">
        <f>N25-O25</f>
        <v>0.0023148148148148147</v>
      </c>
      <c r="Q25" s="24">
        <f>P25+L25-M25</f>
        <v>0.0023148148148148147</v>
      </c>
      <c r="R25" s="25">
        <v>0.008738425925925926</v>
      </c>
      <c r="S25" s="87"/>
    </row>
    <row r="26" spans="1:19" s="5" customFormat="1" ht="13.5" thickBot="1">
      <c r="A26" s="41" t="s">
        <v>33</v>
      </c>
      <c r="B26" s="50" t="s">
        <v>63</v>
      </c>
      <c r="C26" s="43">
        <v>21</v>
      </c>
      <c r="D26" s="42" t="s">
        <v>39</v>
      </c>
      <c r="E26" s="44"/>
      <c r="F26" s="44"/>
      <c r="G26" s="44"/>
      <c r="H26" s="44"/>
      <c r="I26" s="44"/>
      <c r="J26" s="44">
        <f>SUM(E26:I26)</f>
        <v>0</v>
      </c>
      <c r="K26" s="45">
        <v>0.00017361111111111112</v>
      </c>
      <c r="L26" s="45">
        <f>J26*K26</f>
        <v>0</v>
      </c>
      <c r="M26" s="45">
        <v>0</v>
      </c>
      <c r="N26" s="45">
        <v>0.018726851851851852</v>
      </c>
      <c r="O26" s="46">
        <v>0.016666666666666666</v>
      </c>
      <c r="P26" s="47">
        <f>N26-O26</f>
        <v>0.0020601851851851857</v>
      </c>
      <c r="Q26" s="45">
        <f>P26+L26-M26</f>
        <v>0.0020601851851851857</v>
      </c>
      <c r="R26" s="47">
        <f>SUM(Q26:Q29)</f>
        <v>0.007372685185185182</v>
      </c>
      <c r="S26" s="88"/>
    </row>
    <row r="27" spans="1:19" ht="12.75">
      <c r="A27" s="33" t="s">
        <v>29</v>
      </c>
      <c r="B27" s="34" t="s">
        <v>37</v>
      </c>
      <c r="C27" s="35">
        <v>13</v>
      </c>
      <c r="D27" s="48" t="s">
        <v>116</v>
      </c>
      <c r="E27" s="36"/>
      <c r="F27" s="36"/>
      <c r="G27" s="36"/>
      <c r="H27" s="36"/>
      <c r="I27" s="36"/>
      <c r="J27" s="36">
        <f>SUM(E27:I27)</f>
        <v>0</v>
      </c>
      <c r="K27" s="37">
        <v>0.00017361111111111112</v>
      </c>
      <c r="L27" s="37">
        <f>J27*K27</f>
        <v>0</v>
      </c>
      <c r="M27" s="37">
        <v>0</v>
      </c>
      <c r="N27" s="37">
        <v>0.011249999999999998</v>
      </c>
      <c r="O27" s="38">
        <v>0.009722222222222222</v>
      </c>
      <c r="P27" s="39">
        <f>N27-O27</f>
        <v>0.0015277777777777755</v>
      </c>
      <c r="Q27" s="37">
        <f>P27+L27-M27</f>
        <v>0.0015277777777777755</v>
      </c>
      <c r="R27" s="39">
        <f>SUM(Q27:Q30)</f>
        <v>0.008854166666666663</v>
      </c>
      <c r="S27" s="86">
        <v>6</v>
      </c>
    </row>
    <row r="28" spans="1:19" ht="12.75">
      <c r="A28" s="40" t="s">
        <v>29</v>
      </c>
      <c r="B28" s="12" t="s">
        <v>37</v>
      </c>
      <c r="C28" s="13">
        <v>14</v>
      </c>
      <c r="D28" s="12" t="s">
        <v>93</v>
      </c>
      <c r="E28" s="22"/>
      <c r="F28" s="22"/>
      <c r="G28" s="22"/>
      <c r="H28" s="22"/>
      <c r="I28" s="22"/>
      <c r="J28" s="22">
        <f>SUM(E28:I28)</f>
        <v>0</v>
      </c>
      <c r="K28" s="24">
        <v>0.00017361111111111112</v>
      </c>
      <c r="L28" s="24">
        <f>J28*K28</f>
        <v>0</v>
      </c>
      <c r="M28" s="24">
        <v>0</v>
      </c>
      <c r="N28" s="24">
        <v>0.011377314814814814</v>
      </c>
      <c r="O28" s="23">
        <v>0.009722222222222222</v>
      </c>
      <c r="P28" s="25">
        <f>N28-O28</f>
        <v>0.0016550925925925917</v>
      </c>
      <c r="Q28" s="24">
        <f>P28+L28-M28</f>
        <v>0.0016550925925925917</v>
      </c>
      <c r="R28" s="25">
        <v>0.008854166666666666</v>
      </c>
      <c r="S28" s="87"/>
    </row>
    <row r="29" spans="1:19" ht="12.75">
      <c r="A29" s="40" t="s">
        <v>33</v>
      </c>
      <c r="B29" s="12" t="s">
        <v>37</v>
      </c>
      <c r="C29" s="13">
        <v>16</v>
      </c>
      <c r="D29" s="12" t="s">
        <v>95</v>
      </c>
      <c r="E29" s="22"/>
      <c r="F29" s="22"/>
      <c r="G29" s="22"/>
      <c r="H29" s="22"/>
      <c r="I29" s="22"/>
      <c r="J29" s="22">
        <f>SUM(E29:I29)</f>
        <v>0</v>
      </c>
      <c r="K29" s="24">
        <v>0.00017361111111111112</v>
      </c>
      <c r="L29" s="24">
        <f>J29*K29</f>
        <v>0</v>
      </c>
      <c r="M29" s="24">
        <v>0</v>
      </c>
      <c r="N29" s="24">
        <v>0.01324074074074074</v>
      </c>
      <c r="O29" s="29">
        <v>0.011111111111111112</v>
      </c>
      <c r="P29" s="25">
        <f>N29-O29</f>
        <v>0.002129629629629629</v>
      </c>
      <c r="Q29" s="24">
        <f>P29+L29-M29</f>
        <v>0.002129629629629629</v>
      </c>
      <c r="R29" s="25">
        <v>0.008854166666666666</v>
      </c>
      <c r="S29" s="87"/>
    </row>
    <row r="30" spans="1:19" ht="13.5" thickBot="1">
      <c r="A30" s="41" t="s">
        <v>29</v>
      </c>
      <c r="B30" s="42" t="s">
        <v>37</v>
      </c>
      <c r="C30" s="43">
        <v>15</v>
      </c>
      <c r="D30" s="42" t="s">
        <v>94</v>
      </c>
      <c r="E30" s="44">
        <v>3</v>
      </c>
      <c r="F30" s="44"/>
      <c r="G30" s="44"/>
      <c r="H30" s="44"/>
      <c r="I30" s="44"/>
      <c r="J30" s="44">
        <f>SUM(E30:I30)</f>
        <v>3</v>
      </c>
      <c r="K30" s="45">
        <v>0.00017361111111111112</v>
      </c>
      <c r="L30" s="45">
        <f>J30*K30</f>
        <v>0.0005208333333333333</v>
      </c>
      <c r="M30" s="45">
        <v>0</v>
      </c>
      <c r="N30" s="45">
        <v>0.014131944444444445</v>
      </c>
      <c r="O30" s="49">
        <v>0.011111111111111112</v>
      </c>
      <c r="P30" s="47">
        <f>N30-O30</f>
        <v>0.0030208333333333337</v>
      </c>
      <c r="Q30" s="45">
        <f>P30+L30-M30</f>
        <v>0.003541666666666667</v>
      </c>
      <c r="R30" s="47">
        <v>0.008854166666666666</v>
      </c>
      <c r="S30" s="88"/>
    </row>
    <row r="31" spans="1:19" ht="12.75">
      <c r="A31" s="40" t="s">
        <v>33</v>
      </c>
      <c r="B31" s="12" t="s">
        <v>75</v>
      </c>
      <c r="C31" s="13">
        <v>18</v>
      </c>
      <c r="D31" s="12" t="s">
        <v>49</v>
      </c>
      <c r="E31" s="22"/>
      <c r="F31" s="22"/>
      <c r="G31" s="22"/>
      <c r="H31" s="22"/>
      <c r="I31" s="22"/>
      <c r="J31" s="22">
        <f>SUM(E31:I31)</f>
        <v>0</v>
      </c>
      <c r="K31" s="24">
        <v>0.00017361111111111112</v>
      </c>
      <c r="L31" s="24">
        <f>J31*K31</f>
        <v>0</v>
      </c>
      <c r="M31" s="24">
        <v>0</v>
      </c>
      <c r="N31" s="24">
        <v>0.015902777777777776</v>
      </c>
      <c r="O31" s="23">
        <v>0.012499999999999999</v>
      </c>
      <c r="P31" s="25">
        <f>N31-O31</f>
        <v>0.003402777777777777</v>
      </c>
      <c r="Q31" s="24">
        <f>P31+L31-M31</f>
        <v>0.003402777777777777</v>
      </c>
      <c r="R31" s="25">
        <f>SUM(Q31:Q34)</f>
        <v>0.015949074074074074</v>
      </c>
      <c r="S31" s="86">
        <v>7</v>
      </c>
    </row>
    <row r="32" spans="1:19" ht="12.75">
      <c r="A32" s="40" t="s">
        <v>33</v>
      </c>
      <c r="B32" s="12" t="s">
        <v>75</v>
      </c>
      <c r="C32" s="13">
        <v>20</v>
      </c>
      <c r="D32" s="12" t="s">
        <v>98</v>
      </c>
      <c r="E32" s="22">
        <v>3</v>
      </c>
      <c r="F32" s="22"/>
      <c r="G32" s="22"/>
      <c r="H32" s="22"/>
      <c r="I32" s="22"/>
      <c r="J32" s="22">
        <f>SUM(E32:I32)</f>
        <v>3</v>
      </c>
      <c r="K32" s="24">
        <v>0.00017361111111111112</v>
      </c>
      <c r="L32" s="24">
        <f>J32*K32</f>
        <v>0.0005208333333333333</v>
      </c>
      <c r="M32" s="24">
        <v>0</v>
      </c>
      <c r="N32" s="24">
        <v>0.01707175925925926</v>
      </c>
      <c r="O32" s="23">
        <v>0.013888888888888888</v>
      </c>
      <c r="P32" s="25">
        <f>N32-O32</f>
        <v>0.0031828703703703706</v>
      </c>
      <c r="Q32" s="24">
        <f>P32+L32-M32</f>
        <v>0.003703703703703704</v>
      </c>
      <c r="R32" s="25">
        <v>0.015949074074074074</v>
      </c>
      <c r="S32" s="87"/>
    </row>
    <row r="33" spans="1:19" ht="12.75">
      <c r="A33" s="40" t="s">
        <v>33</v>
      </c>
      <c r="B33" s="12" t="s">
        <v>75</v>
      </c>
      <c r="C33" s="13">
        <v>17</v>
      </c>
      <c r="D33" s="12" t="s">
        <v>96</v>
      </c>
      <c r="E33" s="22">
        <v>3</v>
      </c>
      <c r="F33" s="22"/>
      <c r="G33" s="22"/>
      <c r="H33" s="22"/>
      <c r="I33" s="22"/>
      <c r="J33" s="22">
        <f>SUM(E33:I33)</f>
        <v>3</v>
      </c>
      <c r="K33" s="24">
        <v>0.00017361111111111112</v>
      </c>
      <c r="L33" s="24">
        <f>J33*K33</f>
        <v>0.0005208333333333333</v>
      </c>
      <c r="M33" s="24">
        <v>0</v>
      </c>
      <c r="N33" s="24">
        <v>0.01605324074074074</v>
      </c>
      <c r="O33" s="29">
        <v>0.012499999999999999</v>
      </c>
      <c r="P33" s="24">
        <f>N33-O33</f>
        <v>0.0035532407407407405</v>
      </c>
      <c r="Q33" s="24">
        <f>P33+L33-M33</f>
        <v>0.004074074074074074</v>
      </c>
      <c r="R33" s="24">
        <v>0.015949074074074074</v>
      </c>
      <c r="S33" s="87"/>
    </row>
    <row r="34" spans="1:19" ht="13.5" thickBot="1">
      <c r="A34" s="41" t="s">
        <v>33</v>
      </c>
      <c r="B34" s="42" t="s">
        <v>75</v>
      </c>
      <c r="C34" s="43">
        <v>19</v>
      </c>
      <c r="D34" s="42" t="s">
        <v>97</v>
      </c>
      <c r="E34" s="44">
        <v>3</v>
      </c>
      <c r="F34" s="44"/>
      <c r="G34" s="44"/>
      <c r="H34" s="44"/>
      <c r="I34" s="44"/>
      <c r="J34" s="44">
        <f>SUM(E34:I34)</f>
        <v>3</v>
      </c>
      <c r="K34" s="45">
        <v>0.00017361111111111112</v>
      </c>
      <c r="L34" s="45">
        <f>J34*K34</f>
        <v>0.0005208333333333333</v>
      </c>
      <c r="M34" s="45">
        <v>0</v>
      </c>
      <c r="N34" s="45">
        <v>0.018136574074074072</v>
      </c>
      <c r="O34" s="46">
        <v>0.013888888888888888</v>
      </c>
      <c r="P34" s="45">
        <f>N34-O34</f>
        <v>0.004247685185185184</v>
      </c>
      <c r="Q34" s="45">
        <f>P34+L34-M34</f>
        <v>0.004768518518518517</v>
      </c>
      <c r="R34" s="45">
        <v>0.015949074074074074</v>
      </c>
      <c r="S34" s="88"/>
    </row>
  </sheetData>
  <sheetProtection/>
  <mergeCells count="7">
    <mergeCell ref="S31:S34"/>
    <mergeCell ref="S7:S10"/>
    <mergeCell ref="S11:S14"/>
    <mergeCell ref="S15:S18"/>
    <mergeCell ref="S19:S22"/>
    <mergeCell ref="S23:S26"/>
    <mergeCell ref="S27:S3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S23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L28" sqref="L28"/>
    </sheetView>
  </sheetViews>
  <sheetFormatPr defaultColWidth="9.00390625" defaultRowHeight="12.75"/>
  <cols>
    <col min="1" max="1" width="4.125" style="2" customWidth="1"/>
    <col min="2" max="2" width="5.625" style="2" customWidth="1"/>
    <col min="3" max="3" width="9.625" style="0" customWidth="1"/>
    <col min="4" max="4" width="5.25390625" style="2" customWidth="1"/>
    <col min="5" max="5" width="23.125" style="0" customWidth="1"/>
    <col min="6" max="6" width="3.875" style="10" customWidth="1"/>
    <col min="7" max="8" width="3.75390625" style="10" customWidth="1"/>
    <col min="9" max="9" width="3.875" style="10" customWidth="1"/>
    <col min="10" max="10" width="5.875" style="9" customWidth="1"/>
    <col min="11" max="11" width="5.125" style="10" customWidth="1"/>
    <col min="12" max="12" width="6.875" style="10" customWidth="1"/>
    <col min="13" max="13" width="8.75390625" style="10" customWidth="1"/>
    <col min="14" max="14" width="7.125" style="10" customWidth="1"/>
    <col min="15" max="15" width="9.875" style="9" customWidth="1"/>
    <col min="16" max="16" width="9.25390625" style="10" customWidth="1"/>
    <col min="17" max="17" width="8.875" style="10" customWidth="1"/>
    <col min="18" max="18" width="9.625" style="10" customWidth="1"/>
    <col min="19" max="19" width="4.125" style="10" customWidth="1"/>
  </cols>
  <sheetData>
    <row r="6" spans="1:19" s="1" customFormat="1" ht="81" customHeight="1">
      <c r="A6" s="7" t="s">
        <v>51</v>
      </c>
      <c r="B6" s="6" t="s">
        <v>14</v>
      </c>
      <c r="C6" s="7" t="s">
        <v>0</v>
      </c>
      <c r="D6" s="6" t="s">
        <v>1</v>
      </c>
      <c r="E6" s="7" t="s">
        <v>2</v>
      </c>
      <c r="F6" s="11" t="s">
        <v>64</v>
      </c>
      <c r="G6" s="11" t="s">
        <v>109</v>
      </c>
      <c r="H6" s="11" t="s">
        <v>65</v>
      </c>
      <c r="I6" s="11" t="s">
        <v>66</v>
      </c>
      <c r="J6" s="11" t="s">
        <v>69</v>
      </c>
      <c r="K6" s="6" t="s">
        <v>4</v>
      </c>
      <c r="L6" s="6" t="s">
        <v>6</v>
      </c>
      <c r="M6" s="7" t="s">
        <v>5</v>
      </c>
      <c r="N6" s="6" t="s">
        <v>10</v>
      </c>
      <c r="O6" s="7" t="s">
        <v>110</v>
      </c>
      <c r="P6" s="17" t="s">
        <v>111</v>
      </c>
      <c r="Q6" s="7" t="s">
        <v>112</v>
      </c>
      <c r="R6" s="7" t="s">
        <v>11</v>
      </c>
      <c r="S6" s="21" t="s">
        <v>12</v>
      </c>
    </row>
    <row r="7" spans="1:19" s="5" customFormat="1" ht="12.75">
      <c r="A7" s="3">
        <v>1</v>
      </c>
      <c r="B7" s="3" t="s">
        <v>29</v>
      </c>
      <c r="C7" s="12" t="s">
        <v>55</v>
      </c>
      <c r="D7" s="13">
        <v>3</v>
      </c>
      <c r="E7" s="12" t="s">
        <v>30</v>
      </c>
      <c r="F7" s="22"/>
      <c r="G7" s="22"/>
      <c r="H7" s="22"/>
      <c r="I7" s="22"/>
      <c r="J7" s="22"/>
      <c r="K7" s="22">
        <f>SUM(F7:J7)</f>
        <v>0</v>
      </c>
      <c r="L7" s="24">
        <v>0.00017361111111111112</v>
      </c>
      <c r="M7" s="24">
        <f>K7*L7</f>
        <v>0</v>
      </c>
      <c r="N7" s="24">
        <v>0</v>
      </c>
      <c r="O7" s="24">
        <v>0.003946759259259259</v>
      </c>
      <c r="P7" s="23">
        <v>0.002777777777777778</v>
      </c>
      <c r="Q7" s="25">
        <f>O7-P7</f>
        <v>0.0011689814814814813</v>
      </c>
      <c r="R7" s="24">
        <f>Q7+M7-N7</f>
        <v>0.0011689814814814813</v>
      </c>
      <c r="S7" s="26">
        <v>1</v>
      </c>
    </row>
    <row r="8" spans="1:19" s="5" customFormat="1" ht="12.75">
      <c r="A8" s="3">
        <v>2</v>
      </c>
      <c r="B8" s="3" t="s">
        <v>29</v>
      </c>
      <c r="C8" s="12" t="s">
        <v>62</v>
      </c>
      <c r="D8" s="13">
        <v>7</v>
      </c>
      <c r="E8" s="12" t="s">
        <v>90</v>
      </c>
      <c r="F8" s="22"/>
      <c r="G8" s="22"/>
      <c r="H8" s="22"/>
      <c r="I8" s="22"/>
      <c r="J8" s="22"/>
      <c r="K8" s="22">
        <f>SUM(F8:J8)</f>
        <v>0</v>
      </c>
      <c r="L8" s="24">
        <v>0.00017361111111111112</v>
      </c>
      <c r="M8" s="24">
        <f>K8*L8</f>
        <v>0</v>
      </c>
      <c r="N8" s="24">
        <v>0</v>
      </c>
      <c r="O8" s="24">
        <v>0.006875</v>
      </c>
      <c r="P8" s="23">
        <v>0.005555555555555556</v>
      </c>
      <c r="Q8" s="25">
        <f>O8-P8</f>
        <v>0.0013194444444444443</v>
      </c>
      <c r="R8" s="24">
        <f>Q8+M8-N8</f>
        <v>0.0013194444444444443</v>
      </c>
      <c r="S8" s="26">
        <v>2</v>
      </c>
    </row>
    <row r="9" spans="1:19" s="5" customFormat="1" ht="12.75">
      <c r="A9" s="3">
        <v>3</v>
      </c>
      <c r="B9" s="3" t="s">
        <v>29</v>
      </c>
      <c r="C9" s="12" t="s">
        <v>55</v>
      </c>
      <c r="D9" s="13">
        <v>2</v>
      </c>
      <c r="E9" s="12" t="s">
        <v>88</v>
      </c>
      <c r="F9" s="22"/>
      <c r="G9" s="22"/>
      <c r="H9" s="22"/>
      <c r="I9" s="22"/>
      <c r="J9" s="22"/>
      <c r="K9" s="22">
        <f>SUM(F9:J9)</f>
        <v>0</v>
      </c>
      <c r="L9" s="24">
        <v>0.00017361111111111112</v>
      </c>
      <c r="M9" s="24">
        <f>K9*L9</f>
        <v>0</v>
      </c>
      <c r="N9" s="24">
        <v>0</v>
      </c>
      <c r="O9" s="24">
        <v>0.0027199074074074074</v>
      </c>
      <c r="P9" s="23">
        <v>0.001388888888888889</v>
      </c>
      <c r="Q9" s="25">
        <f>O9-P9</f>
        <v>0.0013310185185185185</v>
      </c>
      <c r="R9" s="24">
        <f>Q9+M9-N9</f>
        <v>0.0013310185185185185</v>
      </c>
      <c r="S9" s="26">
        <v>3</v>
      </c>
    </row>
    <row r="10" spans="1:19" s="5" customFormat="1" ht="12.75">
      <c r="A10" s="3">
        <v>4</v>
      </c>
      <c r="B10" s="3" t="s">
        <v>29</v>
      </c>
      <c r="C10" s="12" t="s">
        <v>81</v>
      </c>
      <c r="D10" s="13">
        <v>9</v>
      </c>
      <c r="E10" s="12" t="s">
        <v>91</v>
      </c>
      <c r="F10" s="22"/>
      <c r="G10" s="22"/>
      <c r="H10" s="22"/>
      <c r="I10" s="22"/>
      <c r="J10" s="22"/>
      <c r="K10" s="22">
        <f>SUM(F10:J10)</f>
        <v>0</v>
      </c>
      <c r="L10" s="24">
        <v>0.00017361111111111112</v>
      </c>
      <c r="M10" s="24">
        <f>K10*L10</f>
        <v>0</v>
      </c>
      <c r="N10" s="24">
        <v>0</v>
      </c>
      <c r="O10" s="24">
        <v>0.00835648148148148</v>
      </c>
      <c r="P10" s="23">
        <v>0.006944444444444444</v>
      </c>
      <c r="Q10" s="25">
        <f>O10-P10</f>
        <v>0.0014120370370370363</v>
      </c>
      <c r="R10" s="24">
        <f>Q10+M10-N10</f>
        <v>0.0014120370370370363</v>
      </c>
      <c r="S10" s="26">
        <v>4</v>
      </c>
    </row>
    <row r="11" spans="1:19" s="5" customFormat="1" ht="12.75">
      <c r="A11" s="3">
        <v>5</v>
      </c>
      <c r="B11" s="3" t="s">
        <v>29</v>
      </c>
      <c r="C11" s="12" t="s">
        <v>55</v>
      </c>
      <c r="D11" s="13">
        <v>1</v>
      </c>
      <c r="E11" s="12" t="s">
        <v>87</v>
      </c>
      <c r="F11" s="22"/>
      <c r="G11" s="22"/>
      <c r="H11" s="22"/>
      <c r="I11" s="22"/>
      <c r="J11" s="22"/>
      <c r="K11" s="22">
        <f>SUM(F11:J11)</f>
        <v>0</v>
      </c>
      <c r="L11" s="24">
        <v>0.00017361111111111112</v>
      </c>
      <c r="M11" s="24">
        <f>K11*L11</f>
        <v>0</v>
      </c>
      <c r="N11" s="24">
        <v>0</v>
      </c>
      <c r="O11" s="24">
        <v>0.002824074074074074</v>
      </c>
      <c r="P11" s="23">
        <v>0.001388888888888889</v>
      </c>
      <c r="Q11" s="25">
        <f>O11-P11</f>
        <v>0.001435185185185185</v>
      </c>
      <c r="R11" s="24">
        <f>Q11+M11-N11</f>
        <v>0.001435185185185185</v>
      </c>
      <c r="S11" s="26">
        <v>5</v>
      </c>
    </row>
    <row r="12" spans="1:19" s="5" customFormat="1" ht="12.75">
      <c r="A12" s="3">
        <v>6</v>
      </c>
      <c r="B12" s="3" t="s">
        <v>29</v>
      </c>
      <c r="C12" s="12" t="s">
        <v>62</v>
      </c>
      <c r="D12" s="13">
        <v>5</v>
      </c>
      <c r="E12" s="16" t="s">
        <v>115</v>
      </c>
      <c r="F12" s="22"/>
      <c r="G12" s="22"/>
      <c r="H12" s="22"/>
      <c r="I12" s="22"/>
      <c r="J12" s="22"/>
      <c r="K12" s="22">
        <f>SUM(F12:J12)</f>
        <v>0</v>
      </c>
      <c r="L12" s="24">
        <v>0.00017361111111111112</v>
      </c>
      <c r="M12" s="24">
        <f>K12*L12</f>
        <v>0</v>
      </c>
      <c r="N12" s="24">
        <v>0</v>
      </c>
      <c r="O12" s="24">
        <v>0.005601851851851852</v>
      </c>
      <c r="P12" s="23">
        <v>0.004166666666666667</v>
      </c>
      <c r="Q12" s="25">
        <f>O12-P12</f>
        <v>0.0014351851851851852</v>
      </c>
      <c r="R12" s="24">
        <f>Q12+M12-N12</f>
        <v>0.0014351851851851852</v>
      </c>
      <c r="S12" s="26">
        <v>6</v>
      </c>
    </row>
    <row r="13" spans="1:19" s="5" customFormat="1" ht="12.75">
      <c r="A13" s="3">
        <v>7</v>
      </c>
      <c r="B13" s="3" t="s">
        <v>29</v>
      </c>
      <c r="C13" s="12" t="s">
        <v>81</v>
      </c>
      <c r="D13" s="13">
        <v>11</v>
      </c>
      <c r="E13" s="12" t="s">
        <v>54</v>
      </c>
      <c r="F13" s="22"/>
      <c r="G13" s="22"/>
      <c r="H13" s="22"/>
      <c r="I13" s="22"/>
      <c r="J13" s="22"/>
      <c r="K13" s="22">
        <f>SUM(F13:J13)</f>
        <v>0</v>
      </c>
      <c r="L13" s="24">
        <v>0.00017361111111111112</v>
      </c>
      <c r="M13" s="24">
        <f>K13*L13</f>
        <v>0</v>
      </c>
      <c r="N13" s="24">
        <v>0</v>
      </c>
      <c r="O13" s="24">
        <v>0.00982638888888889</v>
      </c>
      <c r="P13" s="23">
        <v>0.008333333333333333</v>
      </c>
      <c r="Q13" s="25">
        <f>O13-P13</f>
        <v>0.0014930555555555565</v>
      </c>
      <c r="R13" s="24">
        <f>Q13+M13-N13</f>
        <v>0.0014930555555555565</v>
      </c>
      <c r="S13" s="26">
        <v>7</v>
      </c>
    </row>
    <row r="14" spans="1:19" ht="12.75">
      <c r="A14" s="3">
        <v>8</v>
      </c>
      <c r="B14" s="3" t="s">
        <v>29</v>
      </c>
      <c r="C14" s="12" t="s">
        <v>37</v>
      </c>
      <c r="D14" s="13">
        <v>13</v>
      </c>
      <c r="E14" s="16" t="s">
        <v>116</v>
      </c>
      <c r="F14" s="22"/>
      <c r="G14" s="22"/>
      <c r="H14" s="22"/>
      <c r="I14" s="22"/>
      <c r="J14" s="22"/>
      <c r="K14" s="22">
        <f>SUM(F14:J14)</f>
        <v>0</v>
      </c>
      <c r="L14" s="24">
        <v>0.00017361111111111112</v>
      </c>
      <c r="M14" s="24">
        <f>K14*L14</f>
        <v>0</v>
      </c>
      <c r="N14" s="24">
        <v>0</v>
      </c>
      <c r="O14" s="24">
        <v>0.011249999999999998</v>
      </c>
      <c r="P14" s="23">
        <v>0.009722222222222222</v>
      </c>
      <c r="Q14" s="25">
        <f>O14-P14</f>
        <v>0.0015277777777777755</v>
      </c>
      <c r="R14" s="24">
        <f>Q14+M14-N14</f>
        <v>0.0015277777777777755</v>
      </c>
      <c r="S14" s="26">
        <v>8</v>
      </c>
    </row>
    <row r="15" spans="1:19" ht="12.75">
      <c r="A15" s="3">
        <v>9</v>
      </c>
      <c r="B15" s="3" t="s">
        <v>29</v>
      </c>
      <c r="C15" s="12" t="s">
        <v>81</v>
      </c>
      <c r="D15" s="13">
        <v>10</v>
      </c>
      <c r="E15" s="12" t="s">
        <v>45</v>
      </c>
      <c r="F15" s="22"/>
      <c r="G15" s="22"/>
      <c r="H15" s="22"/>
      <c r="I15" s="22"/>
      <c r="J15" s="22"/>
      <c r="K15" s="22">
        <f>SUM(F15:J15)</f>
        <v>0</v>
      </c>
      <c r="L15" s="24">
        <v>0.00017361111111111112</v>
      </c>
      <c r="M15" s="24">
        <f>K15*L15</f>
        <v>0</v>
      </c>
      <c r="N15" s="24">
        <v>0</v>
      </c>
      <c r="O15" s="24">
        <v>0.00849537037037037</v>
      </c>
      <c r="P15" s="23">
        <v>0.006944444444444444</v>
      </c>
      <c r="Q15" s="25">
        <f>O15-P15</f>
        <v>0.001550925925925926</v>
      </c>
      <c r="R15" s="24">
        <f>Q15+M15-N15</f>
        <v>0.001550925925925926</v>
      </c>
      <c r="S15" s="26">
        <v>9</v>
      </c>
    </row>
    <row r="16" spans="1:19" ht="12.75">
      <c r="A16" s="3">
        <v>10</v>
      </c>
      <c r="B16" s="3" t="s">
        <v>29</v>
      </c>
      <c r="C16" s="12" t="s">
        <v>37</v>
      </c>
      <c r="D16" s="13">
        <v>14</v>
      </c>
      <c r="E16" s="12" t="s">
        <v>93</v>
      </c>
      <c r="F16" s="22"/>
      <c r="G16" s="22"/>
      <c r="H16" s="22"/>
      <c r="I16" s="22"/>
      <c r="J16" s="22"/>
      <c r="K16" s="22">
        <f>SUM(F16:J16)</f>
        <v>0</v>
      </c>
      <c r="L16" s="24">
        <v>0.00017361111111111112</v>
      </c>
      <c r="M16" s="24">
        <f>K16*L16</f>
        <v>0</v>
      </c>
      <c r="N16" s="24">
        <v>0</v>
      </c>
      <c r="O16" s="24">
        <v>0.011377314814814814</v>
      </c>
      <c r="P16" s="23">
        <v>0.009722222222222222</v>
      </c>
      <c r="Q16" s="25">
        <f>O16-P16</f>
        <v>0.0016550925925925917</v>
      </c>
      <c r="R16" s="24">
        <f>Q16+M16-N16</f>
        <v>0.0016550925925925917</v>
      </c>
      <c r="S16" s="26">
        <v>10</v>
      </c>
    </row>
    <row r="17" spans="1:19" ht="12.75">
      <c r="A17" s="3">
        <v>11</v>
      </c>
      <c r="B17" s="3" t="s">
        <v>29</v>
      </c>
      <c r="C17" s="12" t="s">
        <v>83</v>
      </c>
      <c r="D17" s="13">
        <v>27</v>
      </c>
      <c r="E17" s="12" t="s">
        <v>103</v>
      </c>
      <c r="F17" s="22"/>
      <c r="G17" s="22"/>
      <c r="H17" s="22"/>
      <c r="I17" s="22"/>
      <c r="J17" s="22"/>
      <c r="K17" s="22">
        <f>SUM(F17:J17)</f>
        <v>0</v>
      </c>
      <c r="L17" s="24">
        <v>0.00017361111111111112</v>
      </c>
      <c r="M17" s="24">
        <f>K17*L17</f>
        <v>0</v>
      </c>
      <c r="N17" s="24">
        <v>0</v>
      </c>
      <c r="O17" s="24">
        <v>0.019768518518518515</v>
      </c>
      <c r="P17" s="23">
        <v>0.018055555555555557</v>
      </c>
      <c r="Q17" s="25">
        <f>O17-P17</f>
        <v>0.0017129629629629578</v>
      </c>
      <c r="R17" s="24">
        <f>Q17+M17-N17</f>
        <v>0.0017129629629629578</v>
      </c>
      <c r="S17" s="26">
        <v>11</v>
      </c>
    </row>
    <row r="18" spans="1:19" ht="12.75">
      <c r="A18" s="3">
        <v>12</v>
      </c>
      <c r="B18" s="3" t="s">
        <v>29</v>
      </c>
      <c r="C18" s="12" t="s">
        <v>83</v>
      </c>
      <c r="D18" s="13">
        <v>26</v>
      </c>
      <c r="E18" s="12" t="s">
        <v>102</v>
      </c>
      <c r="F18" s="22"/>
      <c r="G18" s="22"/>
      <c r="H18" s="22"/>
      <c r="I18" s="22"/>
      <c r="J18" s="22"/>
      <c r="K18" s="22">
        <f>SUM(F18:J18)</f>
        <v>0</v>
      </c>
      <c r="L18" s="24">
        <v>0.00017361111111111112</v>
      </c>
      <c r="M18" s="24">
        <f>K18*L18</f>
        <v>0</v>
      </c>
      <c r="N18" s="24">
        <v>0.00015046296296296297</v>
      </c>
      <c r="O18" s="24">
        <v>0.017175925925925924</v>
      </c>
      <c r="P18" s="23">
        <v>0.015277777777777777</v>
      </c>
      <c r="Q18" s="25">
        <f>O18-P18</f>
        <v>0.001898148148148147</v>
      </c>
      <c r="R18" s="24">
        <f>Q18+M18-N18</f>
        <v>0.0017476851851851842</v>
      </c>
      <c r="S18" s="26">
        <v>12</v>
      </c>
    </row>
    <row r="19" spans="1:19" ht="12.75">
      <c r="A19" s="3">
        <v>13</v>
      </c>
      <c r="B19" s="3" t="s">
        <v>29</v>
      </c>
      <c r="C19" s="16" t="s">
        <v>63</v>
      </c>
      <c r="D19" s="13">
        <v>23</v>
      </c>
      <c r="E19" s="12" t="s">
        <v>100</v>
      </c>
      <c r="F19" s="22"/>
      <c r="G19" s="22"/>
      <c r="H19" s="22"/>
      <c r="I19" s="22"/>
      <c r="J19" s="22"/>
      <c r="K19" s="22">
        <f>SUM(F19:J19)</f>
        <v>0</v>
      </c>
      <c r="L19" s="24">
        <v>0.00017361111111111112</v>
      </c>
      <c r="M19" s="24">
        <f>K19*L19</f>
        <v>0</v>
      </c>
      <c r="N19" s="24">
        <v>0</v>
      </c>
      <c r="O19" s="24">
        <v>0.02170138888888889</v>
      </c>
      <c r="P19" s="23">
        <v>0.019444444444444445</v>
      </c>
      <c r="Q19" s="25">
        <f>O19-P19</f>
        <v>0.002256944444444447</v>
      </c>
      <c r="R19" s="24">
        <f>Q19+M19-N19</f>
        <v>0.002256944444444447</v>
      </c>
      <c r="S19" s="26">
        <v>14</v>
      </c>
    </row>
    <row r="20" spans="1:19" ht="12.75">
      <c r="A20" s="3">
        <v>14</v>
      </c>
      <c r="B20" s="3" t="s">
        <v>29</v>
      </c>
      <c r="C20" s="12" t="s">
        <v>83</v>
      </c>
      <c r="D20" s="13">
        <v>25</v>
      </c>
      <c r="E20" s="12" t="s">
        <v>101</v>
      </c>
      <c r="F20" s="22"/>
      <c r="G20" s="22"/>
      <c r="H20" s="22"/>
      <c r="I20" s="22"/>
      <c r="J20" s="22"/>
      <c r="K20" s="22">
        <f>SUM(F20:J20)</f>
        <v>0</v>
      </c>
      <c r="L20" s="24">
        <v>0.00017361111111111112</v>
      </c>
      <c r="M20" s="24">
        <f>K20*L20</f>
        <v>0</v>
      </c>
      <c r="N20" s="24">
        <v>0</v>
      </c>
      <c r="O20" s="24">
        <v>0.01769675925925926</v>
      </c>
      <c r="P20" s="23">
        <v>0.015277777777777777</v>
      </c>
      <c r="Q20" s="25">
        <f>O20-P20</f>
        <v>0.002418981481481482</v>
      </c>
      <c r="R20" s="24">
        <f>Q20+M20-N20</f>
        <v>0.002418981481481482</v>
      </c>
      <c r="S20" s="26">
        <v>15</v>
      </c>
    </row>
    <row r="21" spans="1:19" ht="12.75">
      <c r="A21" s="3">
        <v>15</v>
      </c>
      <c r="B21" s="3" t="s">
        <v>29</v>
      </c>
      <c r="C21" s="12" t="s">
        <v>62</v>
      </c>
      <c r="D21" s="13">
        <v>6</v>
      </c>
      <c r="E21" s="12" t="s">
        <v>89</v>
      </c>
      <c r="F21" s="22">
        <v>3</v>
      </c>
      <c r="G21" s="22"/>
      <c r="H21" s="22"/>
      <c r="I21" s="22"/>
      <c r="J21" s="22"/>
      <c r="K21" s="22">
        <f>SUM(F21:J21)</f>
        <v>3</v>
      </c>
      <c r="L21" s="24">
        <v>0.00017361111111111112</v>
      </c>
      <c r="M21" s="24">
        <f>K21*L21</f>
        <v>0.0005208333333333333</v>
      </c>
      <c r="N21" s="24">
        <v>0</v>
      </c>
      <c r="O21" s="24">
        <v>0.006307870370370371</v>
      </c>
      <c r="P21" s="23">
        <v>0.004166666666666667</v>
      </c>
      <c r="Q21" s="25">
        <f>O21-P21</f>
        <v>0.002141203703703704</v>
      </c>
      <c r="R21" s="24">
        <f>Q21+M21-N21</f>
        <v>0.0026620370370370374</v>
      </c>
      <c r="S21" s="26">
        <v>16</v>
      </c>
    </row>
    <row r="22" spans="1:19" ht="12.75">
      <c r="A22" s="3">
        <v>16</v>
      </c>
      <c r="B22" s="3" t="s">
        <v>29</v>
      </c>
      <c r="C22" s="12" t="s">
        <v>37</v>
      </c>
      <c r="D22" s="13">
        <v>15</v>
      </c>
      <c r="E22" s="12" t="s">
        <v>94</v>
      </c>
      <c r="F22" s="22">
        <v>3</v>
      </c>
      <c r="G22" s="22"/>
      <c r="H22" s="22"/>
      <c r="I22" s="22"/>
      <c r="J22" s="22"/>
      <c r="K22" s="22">
        <f>SUM(F22:J22)</f>
        <v>3</v>
      </c>
      <c r="L22" s="24">
        <v>0.00017361111111111112</v>
      </c>
      <c r="M22" s="24">
        <f>K22*L22</f>
        <v>0.0005208333333333333</v>
      </c>
      <c r="N22" s="24">
        <v>0</v>
      </c>
      <c r="O22" s="24">
        <v>0.014131944444444445</v>
      </c>
      <c r="P22" s="29">
        <v>0.011111111111111112</v>
      </c>
      <c r="Q22" s="25">
        <f>O22-P22</f>
        <v>0.0030208333333333337</v>
      </c>
      <c r="R22" s="24">
        <f>Q22+M22-N22</f>
        <v>0.003541666666666667</v>
      </c>
      <c r="S22" s="26">
        <v>17</v>
      </c>
    </row>
    <row r="23" spans="1:19" ht="12.75">
      <c r="A23" s="3">
        <v>17</v>
      </c>
      <c r="B23" s="3" t="s">
        <v>29</v>
      </c>
      <c r="C23" s="16" t="s">
        <v>63</v>
      </c>
      <c r="D23" s="13">
        <v>24</v>
      </c>
      <c r="E23" s="16" t="s">
        <v>108</v>
      </c>
      <c r="F23" s="22">
        <v>3</v>
      </c>
      <c r="G23" s="22"/>
      <c r="H23" s="22"/>
      <c r="I23" s="22"/>
      <c r="J23" s="22"/>
      <c r="K23" s="22">
        <f>SUM(F23:J23)</f>
        <v>3</v>
      </c>
      <c r="L23" s="24">
        <v>0.00017361111111111112</v>
      </c>
      <c r="M23" s="24">
        <f>K23*L23</f>
        <v>0.0005208333333333333</v>
      </c>
      <c r="N23" s="24">
        <v>0</v>
      </c>
      <c r="O23" s="24">
        <v>0.02289351851851852</v>
      </c>
      <c r="P23" s="23">
        <v>0.019444444444444445</v>
      </c>
      <c r="Q23" s="25">
        <f>O23-P23</f>
        <v>0.0034490740740740766</v>
      </c>
      <c r="R23" s="24">
        <f>Q23+M23-N23</f>
        <v>0.00396990740740741</v>
      </c>
      <c r="S23" s="26">
        <v>18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S20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4.125" style="2" customWidth="1"/>
    <col min="2" max="2" width="5.625" style="2" customWidth="1"/>
    <col min="3" max="3" width="9.625" style="0" customWidth="1"/>
    <col min="4" max="4" width="5.25390625" style="2" customWidth="1"/>
    <col min="5" max="5" width="23.125" style="0" customWidth="1"/>
    <col min="6" max="6" width="3.875" style="10" customWidth="1"/>
    <col min="7" max="8" width="3.75390625" style="10" customWidth="1"/>
    <col min="9" max="9" width="3.875" style="10" customWidth="1"/>
    <col min="10" max="10" width="5.875" style="9" customWidth="1"/>
    <col min="11" max="11" width="5.125" style="10" customWidth="1"/>
    <col min="12" max="12" width="6.875" style="10" customWidth="1"/>
    <col min="13" max="13" width="8.75390625" style="10" customWidth="1"/>
    <col min="14" max="14" width="7.125" style="10" customWidth="1"/>
    <col min="15" max="15" width="9.875" style="9" customWidth="1"/>
    <col min="16" max="16" width="9.25390625" style="10" customWidth="1"/>
    <col min="17" max="17" width="8.875" style="10" customWidth="1"/>
    <col min="18" max="18" width="9.625" style="10" customWidth="1"/>
    <col min="19" max="19" width="4.125" style="10" customWidth="1"/>
  </cols>
  <sheetData>
    <row r="6" spans="1:19" s="1" customFormat="1" ht="81" customHeight="1">
      <c r="A6" s="7" t="s">
        <v>51</v>
      </c>
      <c r="B6" s="6" t="s">
        <v>14</v>
      </c>
      <c r="C6" s="7" t="s">
        <v>0</v>
      </c>
      <c r="D6" s="6" t="s">
        <v>1</v>
      </c>
      <c r="E6" s="7" t="s">
        <v>2</v>
      </c>
      <c r="F6" s="11" t="s">
        <v>64</v>
      </c>
      <c r="G6" s="11" t="s">
        <v>109</v>
      </c>
      <c r="H6" s="11" t="s">
        <v>65</v>
      </c>
      <c r="I6" s="11" t="s">
        <v>66</v>
      </c>
      <c r="J6" s="11" t="s">
        <v>69</v>
      </c>
      <c r="K6" s="6" t="s">
        <v>4</v>
      </c>
      <c r="L6" s="6" t="s">
        <v>6</v>
      </c>
      <c r="M6" s="7" t="s">
        <v>5</v>
      </c>
      <c r="N6" s="6" t="s">
        <v>10</v>
      </c>
      <c r="O6" s="7" t="s">
        <v>110</v>
      </c>
      <c r="P6" s="17" t="s">
        <v>111</v>
      </c>
      <c r="Q6" s="7" t="s">
        <v>112</v>
      </c>
      <c r="R6" s="7" t="s">
        <v>11</v>
      </c>
      <c r="S6" s="21" t="s">
        <v>12</v>
      </c>
    </row>
    <row r="7" spans="1:19" s="5" customFormat="1" ht="12.75">
      <c r="A7" s="3">
        <v>1</v>
      </c>
      <c r="B7" s="3" t="s">
        <v>33</v>
      </c>
      <c r="C7" s="12" t="s">
        <v>55</v>
      </c>
      <c r="D7" s="13">
        <v>4</v>
      </c>
      <c r="E7" s="12" t="s">
        <v>36</v>
      </c>
      <c r="F7" s="22"/>
      <c r="G7" s="22"/>
      <c r="H7" s="22"/>
      <c r="I7" s="22"/>
      <c r="J7" s="22"/>
      <c r="K7" s="22">
        <f>SUM(F7:J7)</f>
        <v>0</v>
      </c>
      <c r="L7" s="24">
        <v>0.00017361111111111112</v>
      </c>
      <c r="M7" s="24">
        <f>K7*L7</f>
        <v>0</v>
      </c>
      <c r="N7" s="24">
        <v>0</v>
      </c>
      <c r="O7" s="24">
        <v>0.004108796296296297</v>
      </c>
      <c r="P7" s="23">
        <v>0.002777777777777778</v>
      </c>
      <c r="Q7" s="25">
        <f>O7-P7</f>
        <v>0.0013310185185185191</v>
      </c>
      <c r="R7" s="24">
        <f>Q7+M7-N7</f>
        <v>0.0013310185185185191</v>
      </c>
      <c r="S7" s="26">
        <v>1</v>
      </c>
    </row>
    <row r="8" spans="1:19" s="5" customFormat="1" ht="12.75">
      <c r="A8" s="3">
        <v>2</v>
      </c>
      <c r="B8" s="3" t="s">
        <v>33</v>
      </c>
      <c r="C8" s="16" t="s">
        <v>63</v>
      </c>
      <c r="D8" s="13">
        <v>21</v>
      </c>
      <c r="E8" s="12" t="s">
        <v>39</v>
      </c>
      <c r="F8" s="22"/>
      <c r="G8" s="22"/>
      <c r="H8" s="22"/>
      <c r="I8" s="22"/>
      <c r="J8" s="22"/>
      <c r="K8" s="22">
        <f>SUM(F8:J8)</f>
        <v>0</v>
      </c>
      <c r="L8" s="24">
        <v>0.00017361111111111112</v>
      </c>
      <c r="M8" s="24">
        <f>K8*L8</f>
        <v>0</v>
      </c>
      <c r="N8" s="24">
        <v>0</v>
      </c>
      <c r="O8" s="24">
        <v>0.018726851851851852</v>
      </c>
      <c r="P8" s="23">
        <v>0.016666666666666666</v>
      </c>
      <c r="Q8" s="25">
        <f>O8-P8</f>
        <v>0.0020601851851851857</v>
      </c>
      <c r="R8" s="24">
        <f>Q8+M8-N8</f>
        <v>0.0020601851851851857</v>
      </c>
      <c r="S8" s="26">
        <v>2</v>
      </c>
    </row>
    <row r="9" spans="1:19" s="5" customFormat="1" ht="12.75">
      <c r="A9" s="3">
        <v>3</v>
      </c>
      <c r="B9" s="3" t="s">
        <v>33</v>
      </c>
      <c r="C9" s="16" t="s">
        <v>63</v>
      </c>
      <c r="D9" s="13">
        <v>22</v>
      </c>
      <c r="E9" s="12" t="s">
        <v>99</v>
      </c>
      <c r="F9" s="22"/>
      <c r="G9" s="22"/>
      <c r="H9" s="22"/>
      <c r="I9" s="22"/>
      <c r="J9" s="22"/>
      <c r="K9" s="22">
        <f>SUM(F9:J9)</f>
        <v>0</v>
      </c>
      <c r="L9" s="24">
        <v>0.00017361111111111112</v>
      </c>
      <c r="M9" s="24">
        <f>K9*L9</f>
        <v>0</v>
      </c>
      <c r="N9" s="24">
        <v>0</v>
      </c>
      <c r="O9" s="24">
        <v>0.01877314814814815</v>
      </c>
      <c r="P9" s="23">
        <v>0.016666666666666666</v>
      </c>
      <c r="Q9" s="25">
        <f>O9-P9</f>
        <v>0.0021064814814814835</v>
      </c>
      <c r="R9" s="24">
        <f>Q9+M9-N9</f>
        <v>0.0021064814814814835</v>
      </c>
      <c r="S9" s="26">
        <v>3</v>
      </c>
    </row>
    <row r="10" spans="1:19" s="5" customFormat="1" ht="12.75">
      <c r="A10" s="3">
        <v>4</v>
      </c>
      <c r="B10" s="3" t="s">
        <v>33</v>
      </c>
      <c r="C10" s="12" t="s">
        <v>37</v>
      </c>
      <c r="D10" s="13">
        <v>16</v>
      </c>
      <c r="E10" s="12" t="s">
        <v>95</v>
      </c>
      <c r="F10" s="22"/>
      <c r="G10" s="22"/>
      <c r="H10" s="22"/>
      <c r="I10" s="22"/>
      <c r="J10" s="22"/>
      <c r="K10" s="22">
        <f>SUM(F10:J10)</f>
        <v>0</v>
      </c>
      <c r="L10" s="24">
        <v>0.00017361111111111112</v>
      </c>
      <c r="M10" s="24">
        <f>K10*L10</f>
        <v>0</v>
      </c>
      <c r="N10" s="24">
        <v>0</v>
      </c>
      <c r="O10" s="24">
        <v>0.01324074074074074</v>
      </c>
      <c r="P10" s="29">
        <v>0.011111111111111112</v>
      </c>
      <c r="Q10" s="25">
        <f>O10-P10</f>
        <v>0.002129629629629629</v>
      </c>
      <c r="R10" s="24">
        <f>Q10+M10-N10</f>
        <v>0.002129629629629629</v>
      </c>
      <c r="S10" s="26">
        <v>4</v>
      </c>
    </row>
    <row r="11" spans="1:19" s="5" customFormat="1" ht="12.75">
      <c r="A11" s="3">
        <v>5</v>
      </c>
      <c r="B11" s="3" t="s">
        <v>33</v>
      </c>
      <c r="C11" s="12" t="s">
        <v>81</v>
      </c>
      <c r="D11" s="13">
        <v>12</v>
      </c>
      <c r="E11" s="12" t="s">
        <v>92</v>
      </c>
      <c r="F11" s="22"/>
      <c r="G11" s="22"/>
      <c r="H11" s="22"/>
      <c r="I11" s="22"/>
      <c r="J11" s="22"/>
      <c r="K11" s="22">
        <f>SUM(F11:J11)</f>
        <v>0</v>
      </c>
      <c r="L11" s="24">
        <v>0.00017361111111111112</v>
      </c>
      <c r="M11" s="24">
        <f>K11*L11</f>
        <v>0</v>
      </c>
      <c r="N11" s="24">
        <v>0</v>
      </c>
      <c r="O11" s="24">
        <v>0.010520833333333333</v>
      </c>
      <c r="P11" s="23">
        <v>0.008333333333333333</v>
      </c>
      <c r="Q11" s="25">
        <f>O11-P11</f>
        <v>0.0021875</v>
      </c>
      <c r="R11" s="24">
        <f>Q11+M11-N11</f>
        <v>0.0021875</v>
      </c>
      <c r="S11" s="26">
        <v>5</v>
      </c>
    </row>
    <row r="12" spans="1:19" s="5" customFormat="1" ht="12.75">
      <c r="A12" s="3">
        <v>6</v>
      </c>
      <c r="B12" s="3" t="s">
        <v>33</v>
      </c>
      <c r="C12" s="12" t="s">
        <v>62</v>
      </c>
      <c r="D12" s="13">
        <v>8</v>
      </c>
      <c r="E12" s="16" t="s">
        <v>114</v>
      </c>
      <c r="F12" s="22"/>
      <c r="G12" s="22"/>
      <c r="H12" s="22"/>
      <c r="I12" s="22"/>
      <c r="J12" s="22"/>
      <c r="K12" s="22">
        <f>SUM(F12:J12)</f>
        <v>0</v>
      </c>
      <c r="L12" s="24">
        <v>0.00017361111111111112</v>
      </c>
      <c r="M12" s="24">
        <f>K12*L12</f>
        <v>0</v>
      </c>
      <c r="N12" s="24">
        <v>0</v>
      </c>
      <c r="O12" s="24">
        <v>0.007789351851851852</v>
      </c>
      <c r="P12" s="23">
        <v>0.005555555555555556</v>
      </c>
      <c r="Q12" s="25">
        <f>O12-P12</f>
        <v>0.0022337962962962962</v>
      </c>
      <c r="R12" s="24">
        <f>Q12+M12-N12</f>
        <v>0.0022337962962962962</v>
      </c>
      <c r="S12" s="26">
        <v>6</v>
      </c>
    </row>
    <row r="13" spans="1:19" s="5" customFormat="1" ht="12.75">
      <c r="A13" s="3">
        <v>7</v>
      </c>
      <c r="B13" s="3" t="s">
        <v>33</v>
      </c>
      <c r="C13" s="12" t="s">
        <v>83</v>
      </c>
      <c r="D13" s="13">
        <v>28</v>
      </c>
      <c r="E13" s="12" t="s">
        <v>104</v>
      </c>
      <c r="F13" s="22"/>
      <c r="G13" s="22"/>
      <c r="H13" s="22"/>
      <c r="I13" s="22"/>
      <c r="J13" s="22"/>
      <c r="K13" s="22">
        <f>SUM(F13:J13)</f>
        <v>0</v>
      </c>
      <c r="L13" s="24">
        <v>0.00017361111111111112</v>
      </c>
      <c r="M13" s="24">
        <f>K13*L13</f>
        <v>0</v>
      </c>
      <c r="N13" s="24">
        <v>0</v>
      </c>
      <c r="O13" s="24">
        <v>0.020324074074074074</v>
      </c>
      <c r="P13" s="23">
        <v>0.018055555555555557</v>
      </c>
      <c r="Q13" s="25">
        <f>O13-P13</f>
        <v>0.002268518518518517</v>
      </c>
      <c r="R13" s="24">
        <f>Q13+M13-N13</f>
        <v>0.002268518518518517</v>
      </c>
      <c r="S13" s="26">
        <v>7</v>
      </c>
    </row>
    <row r="14" spans="1:19" s="5" customFormat="1" ht="12.75">
      <c r="A14" s="3">
        <v>8</v>
      </c>
      <c r="B14" s="3" t="s">
        <v>33</v>
      </c>
      <c r="C14" s="16" t="s">
        <v>63</v>
      </c>
      <c r="D14" s="13">
        <v>31</v>
      </c>
      <c r="E14" s="12" t="s">
        <v>107</v>
      </c>
      <c r="F14" s="22"/>
      <c r="G14" s="22"/>
      <c r="H14" s="22"/>
      <c r="I14" s="22"/>
      <c r="J14" s="22"/>
      <c r="K14" s="22">
        <f>SUM(F14:J14)</f>
        <v>0</v>
      </c>
      <c r="L14" s="24">
        <v>0.00017361111111111112</v>
      </c>
      <c r="M14" s="24">
        <f>K14*L14</f>
        <v>0</v>
      </c>
      <c r="N14" s="24">
        <v>0</v>
      </c>
      <c r="O14" s="24">
        <v>0.024537037037037038</v>
      </c>
      <c r="P14" s="23">
        <v>0.022222222222222223</v>
      </c>
      <c r="Q14" s="25">
        <f>O14-P14</f>
        <v>0.0023148148148148147</v>
      </c>
      <c r="R14" s="24">
        <f>Q14+M14-N14</f>
        <v>0.0023148148148148147</v>
      </c>
      <c r="S14" s="26">
        <v>8</v>
      </c>
    </row>
    <row r="15" spans="1:19" s="5" customFormat="1" ht="12.75">
      <c r="A15" s="3">
        <v>9</v>
      </c>
      <c r="B15" s="3" t="s">
        <v>33</v>
      </c>
      <c r="C15" s="16" t="s">
        <v>63</v>
      </c>
      <c r="D15" s="13">
        <v>30</v>
      </c>
      <c r="E15" s="12" t="s">
        <v>106</v>
      </c>
      <c r="F15" s="22"/>
      <c r="G15" s="22"/>
      <c r="H15" s="22"/>
      <c r="I15" s="22"/>
      <c r="J15" s="22"/>
      <c r="K15" s="22">
        <f>SUM(F15:J15)</f>
        <v>0</v>
      </c>
      <c r="L15" s="24">
        <v>0.00017361111111111112</v>
      </c>
      <c r="M15" s="24">
        <f>K15*L15</f>
        <v>0</v>
      </c>
      <c r="N15" s="24">
        <v>0</v>
      </c>
      <c r="O15" s="24">
        <v>0.02351851851851852</v>
      </c>
      <c r="P15" s="23">
        <v>0.020833333333333332</v>
      </c>
      <c r="Q15" s="25">
        <f>O15-P15</f>
        <v>0.0026851851851851863</v>
      </c>
      <c r="R15" s="24">
        <f>Q15+M15-N15</f>
        <v>0.0026851851851851863</v>
      </c>
      <c r="S15" s="26">
        <v>9</v>
      </c>
    </row>
    <row r="16" spans="1:19" s="5" customFormat="1" ht="12.75">
      <c r="A16" s="3">
        <v>10</v>
      </c>
      <c r="B16" s="3" t="s">
        <v>33</v>
      </c>
      <c r="C16" s="12" t="s">
        <v>75</v>
      </c>
      <c r="D16" s="13">
        <v>18</v>
      </c>
      <c r="E16" s="12" t="s">
        <v>49</v>
      </c>
      <c r="F16" s="22"/>
      <c r="G16" s="22"/>
      <c r="H16" s="22"/>
      <c r="I16" s="22"/>
      <c r="J16" s="22"/>
      <c r="K16" s="22">
        <f>SUM(F16:J16)</f>
        <v>0</v>
      </c>
      <c r="L16" s="24">
        <v>0.00017361111111111112</v>
      </c>
      <c r="M16" s="24">
        <f>K16*L16</f>
        <v>0</v>
      </c>
      <c r="N16" s="24">
        <v>0</v>
      </c>
      <c r="O16" s="24">
        <v>0.015902777777777776</v>
      </c>
      <c r="P16" s="23">
        <v>0.012499999999999999</v>
      </c>
      <c r="Q16" s="25">
        <f>O16-P16</f>
        <v>0.003402777777777777</v>
      </c>
      <c r="R16" s="24">
        <f>Q16+M16-N16</f>
        <v>0.003402777777777777</v>
      </c>
      <c r="S16" s="26">
        <v>10</v>
      </c>
    </row>
    <row r="17" spans="1:19" s="5" customFormat="1" ht="12.75">
      <c r="A17" s="3">
        <v>11</v>
      </c>
      <c r="B17" s="3" t="s">
        <v>33</v>
      </c>
      <c r="C17" s="12" t="s">
        <v>75</v>
      </c>
      <c r="D17" s="13">
        <v>20</v>
      </c>
      <c r="E17" s="12" t="s">
        <v>98</v>
      </c>
      <c r="F17" s="22">
        <v>3</v>
      </c>
      <c r="G17" s="22"/>
      <c r="H17" s="22"/>
      <c r="I17" s="22"/>
      <c r="J17" s="22"/>
      <c r="K17" s="22">
        <f>SUM(F17:J17)</f>
        <v>3</v>
      </c>
      <c r="L17" s="24">
        <v>0.00017361111111111112</v>
      </c>
      <c r="M17" s="24">
        <f>K17*L17</f>
        <v>0.0005208333333333333</v>
      </c>
      <c r="N17" s="24">
        <v>0</v>
      </c>
      <c r="O17" s="24">
        <v>0.01707175925925926</v>
      </c>
      <c r="P17" s="23">
        <v>0.013888888888888888</v>
      </c>
      <c r="Q17" s="25">
        <f>O17-P17</f>
        <v>0.0031828703703703706</v>
      </c>
      <c r="R17" s="24">
        <f>Q17+M17-N17</f>
        <v>0.003703703703703704</v>
      </c>
      <c r="S17" s="26">
        <v>11</v>
      </c>
    </row>
    <row r="18" spans="1:19" s="5" customFormat="1" ht="12.75">
      <c r="A18" s="3">
        <v>12</v>
      </c>
      <c r="B18" s="3" t="s">
        <v>33</v>
      </c>
      <c r="C18" s="12" t="s">
        <v>75</v>
      </c>
      <c r="D18" s="13">
        <v>17</v>
      </c>
      <c r="E18" s="12" t="s">
        <v>96</v>
      </c>
      <c r="F18" s="22">
        <v>3</v>
      </c>
      <c r="G18" s="22"/>
      <c r="H18" s="22"/>
      <c r="I18" s="22"/>
      <c r="J18" s="22"/>
      <c r="K18" s="22">
        <f>SUM(F18:J18)</f>
        <v>3</v>
      </c>
      <c r="L18" s="24">
        <v>0.00017361111111111112</v>
      </c>
      <c r="M18" s="24">
        <f>K18*L18</f>
        <v>0.0005208333333333333</v>
      </c>
      <c r="N18" s="24">
        <v>0</v>
      </c>
      <c r="O18" s="24">
        <v>0.01605324074074074</v>
      </c>
      <c r="P18" s="29">
        <v>0.012499999999999999</v>
      </c>
      <c r="Q18" s="25">
        <f>O18-P18</f>
        <v>0.0035532407407407405</v>
      </c>
      <c r="R18" s="24">
        <f>Q18+M18-N18</f>
        <v>0.004074074074074074</v>
      </c>
      <c r="S18" s="26">
        <v>12</v>
      </c>
    </row>
    <row r="19" spans="1:19" s="5" customFormat="1" ht="12.75">
      <c r="A19" s="3">
        <v>13</v>
      </c>
      <c r="B19" s="3" t="s">
        <v>33</v>
      </c>
      <c r="C19" s="12" t="s">
        <v>75</v>
      </c>
      <c r="D19" s="13">
        <v>19</v>
      </c>
      <c r="E19" s="12" t="s">
        <v>97</v>
      </c>
      <c r="F19" s="22">
        <v>3</v>
      </c>
      <c r="G19" s="22"/>
      <c r="H19" s="22"/>
      <c r="I19" s="22"/>
      <c r="J19" s="22"/>
      <c r="K19" s="22">
        <f>SUM(F19:J19)</f>
        <v>3</v>
      </c>
      <c r="L19" s="24">
        <v>0.00017361111111111112</v>
      </c>
      <c r="M19" s="24">
        <f>K19*L19</f>
        <v>0.0005208333333333333</v>
      </c>
      <c r="N19" s="24">
        <v>0</v>
      </c>
      <c r="O19" s="24">
        <v>0.018136574074074072</v>
      </c>
      <c r="P19" s="23">
        <v>0.013888888888888888</v>
      </c>
      <c r="Q19" s="25">
        <f>O19-P19</f>
        <v>0.004247685185185184</v>
      </c>
      <c r="R19" s="24">
        <f>Q19+M19-N19</f>
        <v>0.004768518518518517</v>
      </c>
      <c r="S19" s="26">
        <v>13</v>
      </c>
    </row>
    <row r="20" spans="1:19" ht="12.75">
      <c r="A20" s="3">
        <v>14</v>
      </c>
      <c r="B20" s="3" t="s">
        <v>33</v>
      </c>
      <c r="C20" s="16" t="s">
        <v>63</v>
      </c>
      <c r="D20" s="13">
        <v>29</v>
      </c>
      <c r="E20" s="12" t="s">
        <v>105</v>
      </c>
      <c r="F20" s="22"/>
      <c r="G20" s="22"/>
      <c r="H20" s="22"/>
      <c r="I20" s="22">
        <v>10</v>
      </c>
      <c r="J20" s="22"/>
      <c r="K20" s="22">
        <f>SUM(F20:J20)</f>
        <v>10</v>
      </c>
      <c r="L20" s="24">
        <v>0.00017361111111111112</v>
      </c>
      <c r="M20" s="24">
        <f>K20*L20</f>
        <v>0.0017361111111111112</v>
      </c>
      <c r="N20" s="24">
        <v>0</v>
      </c>
      <c r="O20" s="24">
        <v>0.024571759259259262</v>
      </c>
      <c r="P20" s="23">
        <v>0.020833333333333332</v>
      </c>
      <c r="Q20" s="25">
        <f>O20-P20</f>
        <v>0.0037384259259259298</v>
      </c>
      <c r="R20" s="24">
        <f>Q20+M20-N20</f>
        <v>0.005474537037037041</v>
      </c>
      <c r="S20" s="26">
        <v>14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2011-09-10T08:05:29Z</cp:lastPrinted>
  <dcterms:created xsi:type="dcterms:W3CDTF">2010-09-16T17:09:20Z</dcterms:created>
  <dcterms:modified xsi:type="dcterms:W3CDTF">2011-09-10T08:25:33Z</dcterms:modified>
  <cp:category/>
  <cp:version/>
  <cp:contentType/>
  <cp:contentStatus/>
</cp:coreProperties>
</file>